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46" i="1"/>
  <c r="C146"/>
  <c r="B146"/>
  <c r="D135"/>
  <c r="C135"/>
  <c r="B135"/>
  <c r="E134"/>
  <c r="E135" s="1"/>
  <c r="F135" s="1"/>
  <c r="D140"/>
  <c r="C140"/>
  <c r="B140"/>
  <c r="E139"/>
  <c r="E140" s="1"/>
  <c r="F140" s="1"/>
  <c r="D145"/>
  <c r="C145"/>
  <c r="B145"/>
  <c r="E144"/>
  <c r="E145" s="1"/>
  <c r="F145" s="1"/>
  <c r="F134" l="1"/>
  <c r="F139"/>
  <c r="F144"/>
  <c r="E39"/>
  <c r="E40" s="1"/>
  <c r="F40" s="1"/>
  <c r="F39" l="1"/>
  <c r="D40"/>
  <c r="C40" l="1"/>
  <c r="B40"/>
  <c r="B45"/>
  <c r="D130" l="1"/>
  <c r="C130"/>
  <c r="B130"/>
  <c r="E129"/>
  <c r="E130" s="1"/>
  <c r="F130" s="1"/>
  <c r="D125"/>
  <c r="C125"/>
  <c r="B125"/>
  <c r="E124"/>
  <c r="E125" s="1"/>
  <c r="F125" s="1"/>
  <c r="D120"/>
  <c r="C120"/>
  <c r="B120"/>
  <c r="E119"/>
  <c r="E120" s="1"/>
  <c r="F120" s="1"/>
  <c r="D115"/>
  <c r="C115"/>
  <c r="B115"/>
  <c r="E114"/>
  <c r="E115" s="1"/>
  <c r="F115" s="1"/>
  <c r="D110"/>
  <c r="C110"/>
  <c r="B110"/>
  <c r="E109"/>
  <c r="E110" s="1"/>
  <c r="F110" s="1"/>
  <c r="D105"/>
  <c r="C105"/>
  <c r="B105"/>
  <c r="E104"/>
  <c r="E105" s="1"/>
  <c r="F105" s="1"/>
  <c r="D100"/>
  <c r="C100"/>
  <c r="B100"/>
  <c r="E99"/>
  <c r="E100" s="1"/>
  <c r="F100" s="1"/>
  <c r="D95"/>
  <c r="C95"/>
  <c r="B95"/>
  <c r="E94"/>
  <c r="E95" s="1"/>
  <c r="F95" s="1"/>
  <c r="D90"/>
  <c r="C90"/>
  <c r="B90"/>
  <c r="E89"/>
  <c r="E90" s="1"/>
  <c r="F90" s="1"/>
  <c r="D85"/>
  <c r="C85"/>
  <c r="B85"/>
  <c r="E84"/>
  <c r="E85" s="1"/>
  <c r="F85" s="1"/>
  <c r="D80"/>
  <c r="C80"/>
  <c r="B80"/>
  <c r="E79"/>
  <c r="E80" s="1"/>
  <c r="F80" s="1"/>
  <c r="D75"/>
  <c r="C75"/>
  <c r="B75"/>
  <c r="E74"/>
  <c r="E75" s="1"/>
  <c r="F75" s="1"/>
  <c r="D70"/>
  <c r="C70"/>
  <c r="B70"/>
  <c r="E69"/>
  <c r="E70" s="1"/>
  <c r="F70" s="1"/>
  <c r="D65"/>
  <c r="C65"/>
  <c r="B65"/>
  <c r="E64"/>
  <c r="E65" s="1"/>
  <c r="F65" s="1"/>
  <c r="D60"/>
  <c r="C60"/>
  <c r="B60"/>
  <c r="E59"/>
  <c r="E60" s="1"/>
  <c r="F60" s="1"/>
  <c r="D55"/>
  <c r="C55"/>
  <c r="B55"/>
  <c r="E54"/>
  <c r="E55" s="1"/>
  <c r="F55" s="1"/>
  <c r="D50"/>
  <c r="C50"/>
  <c r="B50"/>
  <c r="E49"/>
  <c r="E50" s="1"/>
  <c r="F50" s="1"/>
  <c r="D45"/>
  <c r="C45"/>
  <c r="E44"/>
  <c r="E45" s="1"/>
  <c r="F45" s="1"/>
  <c r="D35"/>
  <c r="C35"/>
  <c r="B35"/>
  <c r="E34"/>
  <c r="E35" s="1"/>
  <c r="F35" s="1"/>
  <c r="D30"/>
  <c r="C30"/>
  <c r="B30"/>
  <c r="E29"/>
  <c r="E30" s="1"/>
  <c r="F30" s="1"/>
  <c r="D25"/>
  <c r="C25"/>
  <c r="B25"/>
  <c r="E24"/>
  <c r="E25" s="1"/>
  <c r="F25" s="1"/>
  <c r="D20"/>
  <c r="C20"/>
  <c r="B20"/>
  <c r="E19"/>
  <c r="E20" s="1"/>
  <c r="F20" s="1"/>
  <c r="D15"/>
  <c r="C15"/>
  <c r="B15"/>
  <c r="E14"/>
  <c r="E15" s="1"/>
  <c r="F15" s="1"/>
  <c r="D10"/>
  <c r="D146" s="1"/>
  <c r="C10"/>
  <c r="B10"/>
  <c r="E9"/>
  <c r="E10" s="1"/>
  <c r="E146" l="1"/>
  <c r="F9"/>
  <c r="F19"/>
  <c r="F29"/>
  <c r="F44"/>
  <c r="F54"/>
  <c r="F64"/>
  <c r="F74"/>
  <c r="F84"/>
  <c r="F94"/>
  <c r="F104"/>
  <c r="F114"/>
  <c r="F124"/>
  <c r="F10"/>
  <c r="F14"/>
  <c r="F24"/>
  <c r="F34"/>
  <c r="F49"/>
  <c r="F59"/>
  <c r="F69"/>
  <c r="F79"/>
  <c r="F89"/>
  <c r="F99"/>
  <c r="F109"/>
  <c r="F119"/>
  <c r="F129"/>
</calcChain>
</file>

<file path=xl/sharedStrings.xml><?xml version="1.0" encoding="utf-8"?>
<sst xmlns="http://schemas.openxmlformats.org/spreadsheetml/2006/main" count="337" uniqueCount="95">
  <si>
    <t>Категории</t>
  </si>
  <si>
    <t>Цены/поставщики</t>
  </si>
  <si>
    <t>Средняя цена</t>
  </si>
  <si>
    <t>Начальная цена</t>
  </si>
  <si>
    <t>Наименование</t>
  </si>
  <si>
    <t>Х</t>
  </si>
  <si>
    <t>Характеристика</t>
  </si>
  <si>
    <t>Количество, шт</t>
  </si>
  <si>
    <t>Цена за единицу</t>
  </si>
  <si>
    <t>Итого</t>
  </si>
  <si>
    <t>Количество, уп.</t>
  </si>
  <si>
    <t>ИТОГО</t>
  </si>
  <si>
    <t>Номер п/п</t>
  </si>
  <si>
    <t>Наименование  источника</t>
  </si>
  <si>
    <t>Дата, номер коммерческого предложения</t>
  </si>
  <si>
    <t>Адрес</t>
  </si>
  <si>
    <t>Телефон</t>
  </si>
  <si>
    <t>Обоснованием для расчета начальной (максимальной) цены была использована информация коммерческих предложений фирм потенциальных участников размещения заказа. Начальная (максимальная) цена получена путем сложения предложенных цен и нахождения средней цены гражданско-правового договора.</t>
  </si>
  <si>
    <t>Исполнитель: экономист отдела материально-технического снабжения</t>
  </si>
  <si>
    <t>тел/факс. 8(34675) 6-79-98</t>
  </si>
  <si>
    <t>e-mail: mtsucgb@mail.ru</t>
  </si>
  <si>
    <t>Шакирова Гузель Альфировна</t>
  </si>
  <si>
    <t>Начальник ОМТС    _________________ Р.Ш.Смаилов</t>
  </si>
  <si>
    <t>Количество,уп.</t>
  </si>
  <si>
    <t>В цену товара включены расходы: на доставку товара до склада Заказчика , страхование, уплату таможенных пошлин, налогов, сборов и других обязательных платежей, включая НДС.  В случае поставки товара зарубежного производства, товар должен быть растаможенным.</t>
  </si>
  <si>
    <t>Срок действия цен до 31.12.2013 года</t>
  </si>
  <si>
    <r>
      <t xml:space="preserve">Способ размещения заказа                    </t>
    </r>
    <r>
      <rPr>
        <i/>
        <sz val="11"/>
        <color indexed="8"/>
        <rFont val="Times New Roman"/>
        <family val="1"/>
        <charset val="204"/>
      </rPr>
      <t xml:space="preserve"> Запрос котировок</t>
    </r>
  </si>
  <si>
    <t>Стеклоиномерный закрепляющий цемент</t>
  </si>
  <si>
    <t>Количество,комп</t>
  </si>
  <si>
    <t>А-силикон очень высокой вязкости</t>
  </si>
  <si>
    <t>Количество,наб</t>
  </si>
  <si>
    <t>Активатор для слепочной массы для ортопедических работ</t>
  </si>
  <si>
    <t>Количество,туба</t>
  </si>
  <si>
    <t xml:space="preserve">Отрезные диски для гипса </t>
  </si>
  <si>
    <t>Супергипс</t>
  </si>
  <si>
    <t>Количество,меш</t>
  </si>
  <si>
    <t>Лак для гипса</t>
  </si>
  <si>
    <t>Гипс медицинский</t>
  </si>
  <si>
    <t>Воск базисный</t>
  </si>
  <si>
    <t>Зуботехнический А-силикон</t>
  </si>
  <si>
    <t>Средство для полировки</t>
  </si>
  <si>
    <t>Средство для размещения конструкций в керамической печи</t>
  </si>
  <si>
    <t>Штифты для размещения конструкций в керамической печи</t>
  </si>
  <si>
    <t>Изолирующее средство</t>
  </si>
  <si>
    <t>Спрей для моделей</t>
  </si>
  <si>
    <t>Количество,шт.</t>
  </si>
  <si>
    <t>Полировочная щетка</t>
  </si>
  <si>
    <t>Моделировочный воск</t>
  </si>
  <si>
    <t>Cтеклоиономерный цемент химического отверждения для постоянного цементирования коронок и мостов. Применяется для фиксации металлических или металлокерамических коронок, мостовидных конструкций, вкладок, накладок, штифтов, фиксации безметалловых коронок и мостов из высокопрочных типов керамики (каркасы из оксида циркония).Цвет: светло-желтый. Упаковка: флакон порошка 35 г, блок для замешивания,  мерник, флакон жидкости 15 мл и пипетка.</t>
  </si>
  <si>
    <t>Усовершенствованный гидрофильный А-силикон, содержащий полиэфирные компоненты. Очень высокой вязкости для несъемных протезов. Для двухступенчатой техники со стандартным лотком. Твердость 60 по Шору. Применение: несъемные протезы.  Цвет желтый. Упаковка: База 250 мл; Катализатор 250 мл.</t>
  </si>
  <si>
    <t>Полисилоксан, силиконовый эластомер кондинсируемого типа, слепочный материал высокой вязкости. Универсальный активатор : зеленый,  тип 1, высокая плотность. Является оттискным материалом на силиконовой основе (С-силикон). Используется в стоматологии : - Первоначальные слепки в технике putty-wash. - Оттискной материал для техники одновременного замешивания. - Отискной материал для copperband техники снятия слепков. - Слепки для учебных моделей, ортодонтических моделей, матриц, защитной изоляции зубов во время flasking зубных протезов.Применяется как активатор для  снятия анатомических оттисков не высыхающая и не застывающая на воздухе при температуре  до 25 гр.С.,  при затвердевании не изменяющая формы снимаемой зоны. Пастообразной консистенции. Туба 60 мл.</t>
  </si>
  <si>
    <t>Отрезные диски перфорированые с алмазным покрытием для выпиливания штампиков из зубного ряда. Диаметр 45 мм. Толщина 0,35мм. Размер   хвостовика 2,35 мм. Макс. число оборотов 10.000. Комплект - 1 штука</t>
  </si>
  <si>
    <t>Супертвердый гипс V класса с увеличенным расширением для частичных и мастер-моделей для коронок, мостов, вкладок, виниров и хромовой техники. Цвет: Золотисто-Коричневый. Мешок 5 кг</t>
  </si>
  <si>
    <t>Набор контрастных лаков для штампиков для гипса любого цвета. Толщина слоя неразбавпенного лака 14–20 микрон.Золотого цвета. Бутылка 15 мл</t>
  </si>
  <si>
    <t>Медицинский гипс белого цвета, тонко промолотый, мягкий на ощупь, не имеет комков, быстро затвердевает и прочный в изделиях. Гипсовое вяжущее средство марки Г-5. Время схватывания начало от 4,5 минут до 7 минут, конец схватывания от 9 минут до 12 минут, цвет от светло-серого до снежно-белого. Гипс медицинский производится в специальных герметичных установках без доступа продуктов горения. Экологически чистый, имеет санитарно-эпидемиологическое заключение. Каждая партия обеспечивается паспортом качества (технические характеристики). Твердый моделировочный гипс 1класса  используется в лабораториях для изготовления полных и частичных протезов, в челюстно-лицевой оротопедии для ремонта, прокладки моделей. Мешок 20 кг</t>
  </si>
  <si>
    <t>Воск предназначен для моделирования базисов съемных протезов с маркировкой СЕ, пластмассовых седловидных накладок для постановки зубов и регистрации прикуса. Розовые восковые пластины толщиной 1,5 мм. Воск легко принимает нужную форму и стабилен к температуре при примерке.Упаковка 500 гр</t>
  </si>
  <si>
    <t>Зуботехнический А-силикон для дублирования моделей с незначительными поднутрениями и прочными паковочными массами. Время смешивания вручную при 23оС – 60мин; механически при 23оС – 30 мин. Время схватывания: 20 мин. Твердость 22 по Шору А. Эластичность 99,95%.  Цвет: база – зеленая вода; катализатор – белый молочный. Упаковка: 1 флакон с базой весом 1 кг.+1 флакон с катализатором весом 1 кг.</t>
  </si>
  <si>
    <t>Жидкое средство для зеркальной полировки металла и 
пластмассы.Универсальное применение.Бутылка 500 гр.</t>
  </si>
  <si>
    <t>Паста для зеркальной полировки всех пластмасс для 
протезов. Бежевого цвета. Упаковка: 6 коробок по 200 гр.</t>
  </si>
  <si>
    <t>Трегер с керамическими удерживающими штифтами для 
индивидуального размещения коронок и мостовидных про-
тезов в керамической печи. Сотовая структура трегера. Ø удерживающих штифтов 1 мм
Размеры ≈ 55 x 53 мм. Упаковка: 2 трегера, 10 керамических удерживающих штифтов.</t>
  </si>
  <si>
    <t>Удерживающие штифты из керамики.  Различные диаметры   штифтов для коронок фронтальных зубов, премоляров и моляров.Упаковка: 10 керамических удерживающих штифтов (3 x Ø 2мм  , 4 x Ø 3 мм, 3 x Ø 4 мм)</t>
  </si>
  <si>
    <t>Средство для изоляции гипса от гипса, не образующее 
пленки, во флаконе с распылителем для изготовления разборных моделей.Не образует слоя. Поверхность отверждается, заглаживается и становится водоотталкивающей.Время воздействия 10 секунд.Упкаовка: 1 л жидкости+ флакон с распылителем 500 мл.</t>
  </si>
  <si>
    <t>Спрей для опрыскивания холодных моделей из паковочной массы.Выравнивает и отверждает поверхность моделей из  паковочной массы при изготовлении модельного литья.Закрытие пор на поверхности паковочной массы. Бутылка 300 мл</t>
  </si>
  <si>
    <t>Щетка-круг из комбинации льняных прокладок и китайской свиной щетины (Чунцин), для предварительной полировки. Диаметр ≈ 80 мм Макс. число оборотов 4.000. Упаковка 12 шт.</t>
  </si>
  <si>
    <t xml:space="preserve"> Специальный моделировочный воск для работы с электрошпотелем для моделирования звеньев мостовидного протеза. Цвет-бежевый, не прозрачный. Кремообразное состояние при t 59-61оС, жидкий при t 62оС.Упаковка: 75 гр.</t>
  </si>
  <si>
    <t>Специальный моделировочный воск для работы с электрошпотелем для моделирования звеньев мостовидного протеза. Цвет-зеленый, не прозрачный. Кремообразное состояние при t 64оС, жидкий при t 66-68оС.Упаковка: 75 г.</t>
  </si>
  <si>
    <t>Воск  для модельного литья</t>
  </si>
  <si>
    <t xml:space="preserve">В упаковке содержатся восковые готовые детали для рационального моделирования.Цвет-бирюзовый,прозрачный.Выгорают без золы.Упаковка:  4 шт. литейный воск, гладкий  0,3 мм , 4 шт. литейный воск, с тонким , рифлением  0,35 мм ,  4 шт. литейный воск с тонким рифлением, 0,5 мм , 4 шт. литейный воск с грубым , рифлением, 0,5 мм ,  5 шт. литейный воск 0,6 мм ,  3 шт. кламмера Bonyhard,  3 шт. кламмера для моляров,  3 шт. кламмера для премоляров,3 шт. кольцевые кламмера, 3 шт. решетки с круглой перфорацией, 10 шт. бюгель нижней челюсти, 10 шт. ретенции с перфорацией, 10 шт. восковые прутки, 0,8  мм
 30 г моделировочный воск , для модельного литья, 30 г воск для поднутрений
</t>
  </si>
  <si>
    <t>Клеевой воск</t>
  </si>
  <si>
    <t>Специальный воск для фиксации деталей протезов. Цвет-розовый, прозрачный.Кремообразное состояние при t 84-89оС. Упаковка: 75 гр.</t>
  </si>
  <si>
    <t>Литниковый воск</t>
  </si>
  <si>
    <t>Восковая проволока для изготовления литниковой системы. Диаметр 2,0 мм. Цвет-бирюзовый. Сгорает без золы. Упаковка: катушка 250 гр.</t>
  </si>
  <si>
    <t>Восковая проволока для изготовления литниковой системы. Диаметр 2,5 мм. Цвет-бирюзовый. Сгорает без золы.Упаковка: катушка 250 гр.</t>
  </si>
  <si>
    <t>Восковая проволока для изготовления литниковой системы. Диаметр 3,0 мм. Цвет-бирюзовый. Сгорает без золы.Упаковка: катушка 250 гр.</t>
  </si>
  <si>
    <t>Восковая проволока для изготовления литниковой системы. Диаметр 4,0 мм. Цвет-бирюзовый. Сгорает без золы.Упаковка: катушка 250 гр.</t>
  </si>
  <si>
    <t>Восковая проволока для изготовления литниковой системы. Диаметр 5,0 мм. Цвет-бирюзовый. Сгорает без золы.Упаковка: катушка 250 гр.</t>
  </si>
  <si>
    <t>Тигли керамические для плавки металлов и сплавов в литейной установке  Юджин Индукаст.</t>
  </si>
  <si>
    <t xml:space="preserve">Тигли изготовлены из  белой итальянской керамики: держат до 40- 45 плавок без предварительного прогрева; отличаются  очень высокой стойкостью к растрескиванию, повышенной скоростью прогрева тигля, абсолютной нейтральностью к металлам и, как следствие, высокой комфортностью работы и повышенной длительностью срока службы. Тигли выдерживают многократное воздействие высоких температур до 1400 - 1600  градусов Цельсия. </t>
  </si>
  <si>
    <t>Смазочное средство для шарикоподшипниковых турбин.</t>
  </si>
  <si>
    <t>Медицинское смазочное средство для шарикоподшипниковых турбин консистентное в картриджах.  Применять перед каждой стерилизацией или минимум два раза в день. Упаковка 6 картриджей</t>
  </si>
  <si>
    <t>Восковая проволока для изготовления литниковой системы. Диаметр 3,5 мм. Цвет-бирюзовый. Сгорает без золы.Упаковка: катушка 250 гр.</t>
  </si>
  <si>
    <t xml:space="preserve">Начальная (максимальная) цена:  308 048 ( Триста восемь тысяч сорок восемь) рублей 00 коп. </t>
  </si>
  <si>
    <t>По разделам: ПДД 0902 - 308 048,00 коп.</t>
  </si>
  <si>
    <t>ООО"ТД Медион"</t>
  </si>
  <si>
    <t>Вх.№837 от 25.03.2013г.</t>
  </si>
  <si>
    <t>620037,г.Екатеринбург, ул.Сыромолотова,17</t>
  </si>
  <si>
    <t>8-908-637-13-05</t>
  </si>
  <si>
    <t>ООО"ПРОФИ-М"</t>
  </si>
  <si>
    <t>Вх.№838 от 25.03.2013г.</t>
  </si>
  <si>
    <t>г.Екатеринбург,ул.Степана Разина</t>
  </si>
  <si>
    <t>ИП Орлов</t>
  </si>
  <si>
    <t>Вх.№839 от 25.03.2013г.</t>
  </si>
  <si>
    <t>Главный  врач                      _________________ В.В.Быков</t>
  </si>
  <si>
    <t>Дата составления сводной таблицы 26 марта 2013 года</t>
  </si>
  <si>
    <t xml:space="preserve">  Обоснование расчета начальной (максимальной) цены гражданско-правового договора на поставку стоматологических материалов за счет средств приносящей доход деятельности по разделу (0902) на 2013 год  для   МБЛПУ «ЦГБ г. Югорска» 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</si>
</sst>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164" fontId="2" fillId="0" borderId="9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44" fontId="2" fillId="0" borderId="22" xfId="1" applyFont="1" applyBorder="1" applyAlignment="1">
      <alignment horizontal="center" vertical="center"/>
    </xf>
    <xf numFmtId="44" fontId="2" fillId="0" borderId="24" xfId="1" applyFont="1" applyBorder="1" applyAlignment="1">
      <alignment horizontal="center" vertical="center"/>
    </xf>
    <xf numFmtId="44" fontId="2" fillId="0" borderId="2" xfId="1" applyFont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0" borderId="22" xfId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44" fontId="2" fillId="0" borderId="22" xfId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164" fontId="2" fillId="2" borderId="15" xfId="0" applyNumberFormat="1" applyFont="1" applyFill="1" applyBorder="1" applyAlignment="1">
      <alignment horizontal="center" wrapText="1"/>
    </xf>
    <xf numFmtId="164" fontId="2" fillId="2" borderId="16" xfId="0" applyNumberFormat="1" applyFont="1" applyFill="1" applyBorder="1" applyAlignment="1">
      <alignment horizontal="center" wrapText="1"/>
    </xf>
    <xf numFmtId="164" fontId="2" fillId="2" borderId="26" xfId="0" applyNumberFormat="1" applyFont="1" applyFill="1" applyBorder="1" applyAlignment="1">
      <alignment horizontal="center" wrapText="1"/>
    </xf>
    <xf numFmtId="0" fontId="2" fillId="0" borderId="0" xfId="0" applyNumberFormat="1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/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top" wrapText="1"/>
    </xf>
    <xf numFmtId="0" fontId="4" fillId="0" borderId="37" xfId="0" applyFont="1" applyFill="1" applyBorder="1" applyAlignment="1">
      <alignment horizontal="center" vertical="top" wrapText="1"/>
    </xf>
    <xf numFmtId="0" fontId="4" fillId="0" borderId="38" xfId="0" applyFont="1" applyFill="1" applyBorder="1" applyAlignment="1">
      <alignment horizontal="center" vertical="top" wrapText="1"/>
    </xf>
    <xf numFmtId="0" fontId="4" fillId="0" borderId="29" xfId="0" applyFont="1" applyFill="1" applyBorder="1" applyAlignment="1">
      <alignment horizontal="center" vertical="top" wrapText="1"/>
    </xf>
    <xf numFmtId="0" fontId="4" fillId="0" borderId="30" xfId="0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3"/>
  <sheetViews>
    <sheetView tabSelected="1" topLeftCell="A142" workbookViewId="0">
      <selection activeCell="I7" sqref="I7"/>
    </sheetView>
  </sheetViews>
  <sheetFormatPr defaultRowHeight="15"/>
  <cols>
    <col min="1" max="1" width="16.42578125" style="1" customWidth="1"/>
    <col min="2" max="2" width="27.85546875" style="1" customWidth="1"/>
    <col min="3" max="3" width="28" style="1" customWidth="1"/>
    <col min="4" max="4" width="26.42578125" style="1" customWidth="1"/>
    <col min="5" max="5" width="12.140625" style="1" customWidth="1"/>
    <col min="6" max="6" width="11.7109375" style="1" customWidth="1"/>
    <col min="7" max="16384" width="9.140625" style="1"/>
  </cols>
  <sheetData>
    <row r="1" spans="1:6" ht="47.25" customHeight="1">
      <c r="A1" s="76" t="s">
        <v>94</v>
      </c>
      <c r="B1" s="76"/>
      <c r="C1" s="76"/>
      <c r="D1" s="76"/>
      <c r="E1" s="76"/>
      <c r="F1" s="76"/>
    </row>
    <row r="2" spans="1:6" ht="7.5" customHeight="1">
      <c r="A2" s="34"/>
      <c r="B2" s="34"/>
      <c r="C2" s="34"/>
      <c r="D2" s="34"/>
      <c r="E2" s="34"/>
      <c r="F2" s="34"/>
    </row>
    <row r="3" spans="1:6" ht="15.75" thickBot="1">
      <c r="C3" s="77" t="s">
        <v>26</v>
      </c>
      <c r="D3" s="77"/>
      <c r="E3" s="77"/>
      <c r="F3" s="77"/>
    </row>
    <row r="4" spans="1:6" ht="15.75" thickBot="1">
      <c r="A4" s="32" t="s">
        <v>0</v>
      </c>
      <c r="B4" s="61" t="s">
        <v>1</v>
      </c>
      <c r="C4" s="78"/>
      <c r="D4" s="78"/>
      <c r="E4" s="32" t="s">
        <v>2</v>
      </c>
      <c r="F4" s="32" t="s">
        <v>3</v>
      </c>
    </row>
    <row r="5" spans="1:6" ht="15.75" thickBot="1">
      <c r="A5" s="33"/>
      <c r="B5" s="2">
        <v>1</v>
      </c>
      <c r="C5" s="3">
        <v>2</v>
      </c>
      <c r="D5" s="4">
        <v>3</v>
      </c>
      <c r="E5" s="33"/>
      <c r="F5" s="33"/>
    </row>
    <row r="6" spans="1:6">
      <c r="A6" s="5" t="s">
        <v>4</v>
      </c>
      <c r="B6" s="52" t="s">
        <v>27</v>
      </c>
      <c r="C6" s="53"/>
      <c r="D6" s="53"/>
      <c r="E6" s="6" t="s">
        <v>5</v>
      </c>
      <c r="F6" s="7" t="s">
        <v>5</v>
      </c>
    </row>
    <row r="7" spans="1:6" ht="91.5" customHeight="1">
      <c r="A7" s="8" t="s">
        <v>6</v>
      </c>
      <c r="B7" s="50" t="s">
        <v>48</v>
      </c>
      <c r="C7" s="64"/>
      <c r="D7" s="64"/>
      <c r="E7" s="9"/>
      <c r="F7" s="10"/>
    </row>
    <row r="8" spans="1:6" ht="15" customHeight="1">
      <c r="A8" s="11" t="s">
        <v>28</v>
      </c>
      <c r="B8" s="50">
        <v>25</v>
      </c>
      <c r="C8" s="64"/>
      <c r="D8" s="64"/>
      <c r="E8" s="12" t="s">
        <v>5</v>
      </c>
      <c r="F8" s="13" t="s">
        <v>5</v>
      </c>
    </row>
    <row r="9" spans="1:6" ht="13.5" customHeight="1">
      <c r="A9" s="14" t="s">
        <v>8</v>
      </c>
      <c r="B9" s="15">
        <v>3000</v>
      </c>
      <c r="C9" s="15">
        <v>2880</v>
      </c>
      <c r="D9" s="15">
        <v>3000</v>
      </c>
      <c r="E9" s="16">
        <f>(B9+C9+D9)/3</f>
        <v>2960</v>
      </c>
      <c r="F9" s="17">
        <f>E9</f>
        <v>2960</v>
      </c>
    </row>
    <row r="10" spans="1:6" ht="15.75" thickBot="1">
      <c r="A10" s="14" t="s">
        <v>9</v>
      </c>
      <c r="B10" s="18">
        <f>B8*B9</f>
        <v>75000</v>
      </c>
      <c r="C10" s="18">
        <f>B8*C9</f>
        <v>72000</v>
      </c>
      <c r="D10" s="18">
        <f>D9*B8</f>
        <v>75000</v>
      </c>
      <c r="E10" s="16">
        <f>E9*B8</f>
        <v>74000</v>
      </c>
      <c r="F10" s="17">
        <f>E10</f>
        <v>74000</v>
      </c>
    </row>
    <row r="11" spans="1:6">
      <c r="A11" s="5" t="s">
        <v>4</v>
      </c>
      <c r="B11" s="52" t="s">
        <v>29</v>
      </c>
      <c r="C11" s="53"/>
      <c r="D11" s="53"/>
      <c r="E11" s="6" t="s">
        <v>5</v>
      </c>
      <c r="F11" s="7" t="s">
        <v>5</v>
      </c>
    </row>
    <row r="12" spans="1:6" ht="67.5" customHeight="1">
      <c r="A12" s="8" t="s">
        <v>6</v>
      </c>
      <c r="B12" s="50" t="s">
        <v>49</v>
      </c>
      <c r="C12" s="51"/>
      <c r="D12" s="51"/>
      <c r="E12" s="9"/>
      <c r="F12" s="10"/>
    </row>
    <row r="13" spans="1:6">
      <c r="A13" s="11" t="s">
        <v>30</v>
      </c>
      <c r="B13" s="50">
        <v>35</v>
      </c>
      <c r="C13" s="51"/>
      <c r="D13" s="51"/>
      <c r="E13" s="12" t="s">
        <v>5</v>
      </c>
      <c r="F13" s="13" t="s">
        <v>5</v>
      </c>
    </row>
    <row r="14" spans="1:6" ht="14.25" customHeight="1">
      <c r="A14" s="14" t="s">
        <v>8</v>
      </c>
      <c r="B14" s="15">
        <v>1300</v>
      </c>
      <c r="C14" s="15">
        <v>1285</v>
      </c>
      <c r="D14" s="15">
        <v>1300</v>
      </c>
      <c r="E14" s="16">
        <f>(B14+C14+D14)/3</f>
        <v>1295</v>
      </c>
      <c r="F14" s="17">
        <f>E14</f>
        <v>1295</v>
      </c>
    </row>
    <row r="15" spans="1:6" ht="15.75" thickBot="1">
      <c r="A15" s="14" t="s">
        <v>9</v>
      </c>
      <c r="B15" s="18">
        <f>B13*B14</f>
        <v>45500</v>
      </c>
      <c r="C15" s="18">
        <f>B13*C14</f>
        <v>44975</v>
      </c>
      <c r="D15" s="18">
        <f>D14*B13</f>
        <v>45500</v>
      </c>
      <c r="E15" s="16">
        <f>E14*B13</f>
        <v>45325</v>
      </c>
      <c r="F15" s="17">
        <f>E15</f>
        <v>45325</v>
      </c>
    </row>
    <row r="16" spans="1:6">
      <c r="A16" s="5" t="s">
        <v>4</v>
      </c>
      <c r="B16" s="52" t="s">
        <v>31</v>
      </c>
      <c r="C16" s="53"/>
      <c r="D16" s="53"/>
      <c r="E16" s="6" t="s">
        <v>5</v>
      </c>
      <c r="F16" s="7" t="s">
        <v>5</v>
      </c>
    </row>
    <row r="17" spans="1:6" ht="156.75" customHeight="1">
      <c r="A17" s="8" t="s">
        <v>6</v>
      </c>
      <c r="B17" s="50" t="s">
        <v>50</v>
      </c>
      <c r="C17" s="51"/>
      <c r="D17" s="51"/>
      <c r="E17" s="9"/>
      <c r="F17" s="10"/>
    </row>
    <row r="18" spans="1:6">
      <c r="A18" s="11" t="s">
        <v>32</v>
      </c>
      <c r="B18" s="50">
        <v>20</v>
      </c>
      <c r="C18" s="51"/>
      <c r="D18" s="51"/>
      <c r="E18" s="12" t="s">
        <v>5</v>
      </c>
      <c r="F18" s="13" t="s">
        <v>5</v>
      </c>
    </row>
    <row r="19" spans="1:6" ht="14.25" customHeight="1">
      <c r="A19" s="14" t="s">
        <v>8</v>
      </c>
      <c r="B19" s="15">
        <v>350</v>
      </c>
      <c r="C19" s="15">
        <v>337.5</v>
      </c>
      <c r="D19" s="15">
        <v>350</v>
      </c>
      <c r="E19" s="16">
        <f>(B19+C19+D19)/3</f>
        <v>345.83333333333331</v>
      </c>
      <c r="F19" s="17">
        <f>E19</f>
        <v>345.83333333333331</v>
      </c>
    </row>
    <row r="20" spans="1:6" ht="15.75" thickBot="1">
      <c r="A20" s="14" t="s">
        <v>9</v>
      </c>
      <c r="B20" s="18">
        <f>B18*B19</f>
        <v>7000</v>
      </c>
      <c r="C20" s="18">
        <f>B18*C19</f>
        <v>6750</v>
      </c>
      <c r="D20" s="18">
        <f>D19*B18</f>
        <v>7000</v>
      </c>
      <c r="E20" s="16">
        <f>E19*B18</f>
        <v>6916.6666666666661</v>
      </c>
      <c r="F20" s="17">
        <f>E20</f>
        <v>6916.6666666666661</v>
      </c>
    </row>
    <row r="21" spans="1:6">
      <c r="A21" s="5" t="s">
        <v>4</v>
      </c>
      <c r="B21" s="52" t="s">
        <v>33</v>
      </c>
      <c r="C21" s="53"/>
      <c r="D21" s="53"/>
      <c r="E21" s="6" t="s">
        <v>5</v>
      </c>
      <c r="F21" s="7" t="s">
        <v>5</v>
      </c>
    </row>
    <row r="22" spans="1:6" ht="47.25" customHeight="1">
      <c r="A22" s="8" t="s">
        <v>6</v>
      </c>
      <c r="B22" s="50" t="s">
        <v>51</v>
      </c>
      <c r="C22" s="51"/>
      <c r="D22" s="51"/>
      <c r="E22" s="9"/>
      <c r="F22" s="10"/>
    </row>
    <row r="23" spans="1:6" ht="15" customHeight="1">
      <c r="A23" s="11" t="s">
        <v>28</v>
      </c>
      <c r="B23" s="50">
        <v>15</v>
      </c>
      <c r="C23" s="51"/>
      <c r="D23" s="51"/>
      <c r="E23" s="12" t="s">
        <v>5</v>
      </c>
      <c r="F23" s="13" t="s">
        <v>5</v>
      </c>
    </row>
    <row r="24" spans="1:6" ht="15" customHeight="1">
      <c r="A24" s="14" t="s">
        <v>8</v>
      </c>
      <c r="B24" s="18">
        <v>1300</v>
      </c>
      <c r="C24" s="18">
        <v>1300</v>
      </c>
      <c r="D24" s="18">
        <v>1300</v>
      </c>
      <c r="E24" s="16">
        <f>(B24+C24+D24)/3</f>
        <v>1300</v>
      </c>
      <c r="F24" s="16">
        <f>E24</f>
        <v>1300</v>
      </c>
    </row>
    <row r="25" spans="1:6" ht="15.75" thickBot="1">
      <c r="A25" s="14" t="s">
        <v>9</v>
      </c>
      <c r="B25" s="18">
        <f>B23*B24</f>
        <v>19500</v>
      </c>
      <c r="C25" s="18">
        <f>B23*C24</f>
        <v>19500</v>
      </c>
      <c r="D25" s="18">
        <f>D24*B23</f>
        <v>19500</v>
      </c>
      <c r="E25" s="16">
        <f>E24*B23</f>
        <v>19500</v>
      </c>
      <c r="F25" s="17">
        <f>E25</f>
        <v>19500</v>
      </c>
    </row>
    <row r="26" spans="1:6">
      <c r="A26" s="5" t="s">
        <v>4</v>
      </c>
      <c r="B26" s="52" t="s">
        <v>34</v>
      </c>
      <c r="C26" s="53"/>
      <c r="D26" s="53"/>
      <c r="E26" s="6" t="s">
        <v>5</v>
      </c>
      <c r="F26" s="7" t="s">
        <v>5</v>
      </c>
    </row>
    <row r="27" spans="1:6" ht="54.75" customHeight="1">
      <c r="A27" s="8" t="s">
        <v>6</v>
      </c>
      <c r="B27" s="50" t="s">
        <v>52</v>
      </c>
      <c r="C27" s="51"/>
      <c r="D27" s="51"/>
      <c r="E27" s="9"/>
      <c r="F27" s="10"/>
    </row>
    <row r="28" spans="1:6">
      <c r="A28" s="11" t="s">
        <v>35</v>
      </c>
      <c r="B28" s="50">
        <v>25</v>
      </c>
      <c r="C28" s="51"/>
      <c r="D28" s="51"/>
      <c r="E28" s="12" t="s">
        <v>5</v>
      </c>
      <c r="F28" s="13" t="s">
        <v>5</v>
      </c>
    </row>
    <row r="29" spans="1:6" ht="15.75" customHeight="1">
      <c r="A29" s="14" t="s">
        <v>8</v>
      </c>
      <c r="B29" s="15">
        <v>1000</v>
      </c>
      <c r="C29" s="15">
        <v>880</v>
      </c>
      <c r="D29" s="15">
        <v>1000</v>
      </c>
      <c r="E29" s="16">
        <f>(B29+C29+D29)/3</f>
        <v>960</v>
      </c>
      <c r="F29" s="17">
        <f>E29</f>
        <v>960</v>
      </c>
    </row>
    <row r="30" spans="1:6" ht="15.75" thickBot="1">
      <c r="A30" s="14" t="s">
        <v>9</v>
      </c>
      <c r="B30" s="18">
        <f>B28*B29</f>
        <v>25000</v>
      </c>
      <c r="C30" s="18">
        <f>B28*C29</f>
        <v>22000</v>
      </c>
      <c r="D30" s="18">
        <f>D29*B28</f>
        <v>25000</v>
      </c>
      <c r="E30" s="16">
        <f>E29*B28</f>
        <v>24000</v>
      </c>
      <c r="F30" s="17">
        <f>E30</f>
        <v>24000</v>
      </c>
    </row>
    <row r="31" spans="1:6">
      <c r="A31" s="5" t="s">
        <v>4</v>
      </c>
      <c r="B31" s="52" t="s">
        <v>36</v>
      </c>
      <c r="C31" s="53"/>
      <c r="D31" s="53"/>
      <c r="E31" s="6" t="s">
        <v>5</v>
      </c>
      <c r="F31" s="7" t="s">
        <v>5</v>
      </c>
    </row>
    <row r="32" spans="1:6" ht="34.5" customHeight="1">
      <c r="A32" s="8" t="s">
        <v>6</v>
      </c>
      <c r="B32" s="50" t="s">
        <v>53</v>
      </c>
      <c r="C32" s="51"/>
      <c r="D32" s="51"/>
      <c r="E32" s="9"/>
      <c r="F32" s="10"/>
    </row>
    <row r="33" spans="1:6" ht="15" customHeight="1">
      <c r="A33" s="11" t="s">
        <v>7</v>
      </c>
      <c r="B33" s="50">
        <v>10</v>
      </c>
      <c r="C33" s="51"/>
      <c r="D33" s="51"/>
      <c r="E33" s="12" t="s">
        <v>5</v>
      </c>
      <c r="F33" s="13" t="s">
        <v>5</v>
      </c>
    </row>
    <row r="34" spans="1:6" ht="17.25" customHeight="1">
      <c r="A34" s="14" t="s">
        <v>8</v>
      </c>
      <c r="B34" s="15">
        <v>650</v>
      </c>
      <c r="C34" s="15">
        <v>650</v>
      </c>
      <c r="D34" s="15">
        <v>650</v>
      </c>
      <c r="E34" s="16">
        <f>(B34+C34+D34)/3</f>
        <v>650</v>
      </c>
      <c r="F34" s="17">
        <f>E34</f>
        <v>650</v>
      </c>
    </row>
    <row r="35" spans="1:6">
      <c r="A35" s="14" t="s">
        <v>9</v>
      </c>
      <c r="B35" s="18">
        <f>B33*B34</f>
        <v>6500</v>
      </c>
      <c r="C35" s="18">
        <f>B33*C34</f>
        <v>6500</v>
      </c>
      <c r="D35" s="18">
        <f>D34*B33</f>
        <v>6500</v>
      </c>
      <c r="E35" s="16">
        <f>E34*B33</f>
        <v>6500</v>
      </c>
      <c r="F35" s="17">
        <f>E35</f>
        <v>6500</v>
      </c>
    </row>
    <row r="36" spans="1:6">
      <c r="A36" s="5" t="s">
        <v>4</v>
      </c>
      <c r="B36" s="54" t="s">
        <v>37</v>
      </c>
      <c r="C36" s="55"/>
      <c r="D36" s="56"/>
      <c r="E36" s="30"/>
      <c r="F36" s="31"/>
    </row>
    <row r="37" spans="1:6" ht="151.5" customHeight="1">
      <c r="A37" s="8" t="s">
        <v>6</v>
      </c>
      <c r="B37" s="57" t="s">
        <v>54</v>
      </c>
      <c r="C37" s="58"/>
      <c r="D37" s="59"/>
      <c r="E37" s="30"/>
      <c r="F37" s="31"/>
    </row>
    <row r="38" spans="1:6">
      <c r="A38" s="11" t="s">
        <v>35</v>
      </c>
      <c r="B38" s="50">
        <v>40</v>
      </c>
      <c r="C38" s="51"/>
      <c r="D38" s="51"/>
      <c r="E38" s="30"/>
      <c r="F38" s="31"/>
    </row>
    <row r="39" spans="1:6">
      <c r="A39" s="14" t="s">
        <v>8</v>
      </c>
      <c r="B39" s="18">
        <v>300</v>
      </c>
      <c r="C39" s="18">
        <v>300</v>
      </c>
      <c r="D39" s="18">
        <v>300</v>
      </c>
      <c r="E39" s="30">
        <f>(B39+C39+D39)/3</f>
        <v>300</v>
      </c>
      <c r="F39" s="31">
        <f>E39</f>
        <v>300</v>
      </c>
    </row>
    <row r="40" spans="1:6" ht="15.75" thickBot="1">
      <c r="A40" s="14" t="s">
        <v>9</v>
      </c>
      <c r="B40" s="18">
        <f>B38*B39</f>
        <v>12000</v>
      </c>
      <c r="C40" s="18">
        <f>B38*C39</f>
        <v>12000</v>
      </c>
      <c r="D40" s="18">
        <f>B38*D39</f>
        <v>12000</v>
      </c>
      <c r="E40" s="30">
        <f>B38*E39</f>
        <v>12000</v>
      </c>
      <c r="F40" s="31">
        <f>E40</f>
        <v>12000</v>
      </c>
    </row>
    <row r="41" spans="1:6">
      <c r="A41" s="5" t="s">
        <v>4</v>
      </c>
      <c r="B41" s="74" t="s">
        <v>38</v>
      </c>
      <c r="C41" s="75"/>
      <c r="D41" s="75"/>
      <c r="E41" s="6" t="s">
        <v>5</v>
      </c>
      <c r="F41" s="7" t="s">
        <v>5</v>
      </c>
    </row>
    <row r="42" spans="1:6" ht="65.25" customHeight="1">
      <c r="A42" s="8" t="s">
        <v>6</v>
      </c>
      <c r="B42" s="50" t="s">
        <v>55</v>
      </c>
      <c r="C42" s="51"/>
      <c r="D42" s="51"/>
      <c r="E42" s="9"/>
      <c r="F42" s="10"/>
    </row>
    <row r="43" spans="1:6" ht="15" customHeight="1">
      <c r="A43" s="11" t="s">
        <v>10</v>
      </c>
      <c r="B43" s="50">
        <v>30</v>
      </c>
      <c r="C43" s="51"/>
      <c r="D43" s="51"/>
      <c r="E43" s="12" t="s">
        <v>5</v>
      </c>
      <c r="F43" s="13" t="s">
        <v>5</v>
      </c>
    </row>
    <row r="44" spans="1:6" ht="14.25" customHeight="1">
      <c r="A44" s="14" t="s">
        <v>8</v>
      </c>
      <c r="B44" s="15">
        <v>230</v>
      </c>
      <c r="C44" s="15">
        <v>229</v>
      </c>
      <c r="D44" s="15">
        <v>230</v>
      </c>
      <c r="E44" s="16">
        <f>(B44+C44+D44)/3</f>
        <v>229.66666666666666</v>
      </c>
      <c r="F44" s="17">
        <f>E44</f>
        <v>229.66666666666666</v>
      </c>
    </row>
    <row r="45" spans="1:6" ht="15" customHeight="1" thickBot="1">
      <c r="A45" s="14" t="s">
        <v>9</v>
      </c>
      <c r="B45" s="18">
        <f>B44*B43</f>
        <v>6900</v>
      </c>
      <c r="C45" s="18">
        <f>B43*C44</f>
        <v>6870</v>
      </c>
      <c r="D45" s="18">
        <f>D44*B43</f>
        <v>6900</v>
      </c>
      <c r="E45" s="16">
        <f>E44*B43</f>
        <v>6890</v>
      </c>
      <c r="F45" s="17">
        <f>E45</f>
        <v>6890</v>
      </c>
    </row>
    <row r="46" spans="1:6">
      <c r="A46" s="5" t="s">
        <v>4</v>
      </c>
      <c r="B46" s="52" t="s">
        <v>39</v>
      </c>
      <c r="C46" s="53"/>
      <c r="D46" s="53"/>
      <c r="E46" s="6" t="s">
        <v>5</v>
      </c>
      <c r="F46" s="7" t="s">
        <v>5</v>
      </c>
    </row>
    <row r="47" spans="1:6" ht="80.25" customHeight="1">
      <c r="A47" s="14" t="s">
        <v>6</v>
      </c>
      <c r="B47" s="63" t="s">
        <v>56</v>
      </c>
      <c r="C47" s="63"/>
      <c r="D47" s="63"/>
      <c r="E47" s="12"/>
      <c r="F47" s="12"/>
    </row>
    <row r="48" spans="1:6" ht="15" customHeight="1">
      <c r="A48" s="11" t="s">
        <v>10</v>
      </c>
      <c r="B48" s="50">
        <v>15</v>
      </c>
      <c r="C48" s="51"/>
      <c r="D48" s="51"/>
      <c r="E48" s="12" t="s">
        <v>5</v>
      </c>
      <c r="F48" s="13" t="s">
        <v>5</v>
      </c>
    </row>
    <row r="49" spans="1:6" ht="14.25" customHeight="1">
      <c r="A49" s="14" t="s">
        <v>8</v>
      </c>
      <c r="B49" s="15">
        <v>1700</v>
      </c>
      <c r="C49" s="15">
        <v>1535</v>
      </c>
      <c r="D49" s="15">
        <v>1535</v>
      </c>
      <c r="E49" s="16">
        <f>(B49+C49+D49)/3</f>
        <v>1590</v>
      </c>
      <c r="F49" s="17">
        <f>E49</f>
        <v>1590</v>
      </c>
    </row>
    <row r="50" spans="1:6" ht="15" customHeight="1" thickBot="1">
      <c r="A50" s="14" t="s">
        <v>9</v>
      </c>
      <c r="B50" s="18">
        <f>B48*B49</f>
        <v>25500</v>
      </c>
      <c r="C50" s="18">
        <f>B48*C49</f>
        <v>23025</v>
      </c>
      <c r="D50" s="18">
        <f>D49*B48</f>
        <v>23025</v>
      </c>
      <c r="E50" s="16">
        <f>E49*B48</f>
        <v>23850</v>
      </c>
      <c r="F50" s="17">
        <f>E50</f>
        <v>23850</v>
      </c>
    </row>
    <row r="51" spans="1:6">
      <c r="A51" s="5" t="s">
        <v>4</v>
      </c>
      <c r="B51" s="52" t="s">
        <v>40</v>
      </c>
      <c r="C51" s="53"/>
      <c r="D51" s="53"/>
      <c r="E51" s="6" t="s">
        <v>5</v>
      </c>
      <c r="F51" s="7" t="s">
        <v>5</v>
      </c>
    </row>
    <row r="52" spans="1:6" ht="30.75" customHeight="1">
      <c r="A52" s="8" t="s">
        <v>6</v>
      </c>
      <c r="B52" s="50" t="s">
        <v>57</v>
      </c>
      <c r="C52" s="51"/>
      <c r="D52" s="51"/>
      <c r="E52" s="9"/>
      <c r="F52" s="10"/>
    </row>
    <row r="53" spans="1:6" ht="15.75" customHeight="1">
      <c r="A53" s="11" t="s">
        <v>10</v>
      </c>
      <c r="B53" s="50">
        <v>5</v>
      </c>
      <c r="C53" s="51"/>
      <c r="D53" s="51"/>
      <c r="E53" s="12" t="s">
        <v>5</v>
      </c>
      <c r="F53" s="13" t="s">
        <v>5</v>
      </c>
    </row>
    <row r="54" spans="1:6" ht="15.75" customHeight="1">
      <c r="A54" s="14" t="s">
        <v>8</v>
      </c>
      <c r="B54" s="15">
        <v>450</v>
      </c>
      <c r="C54" s="15">
        <v>420</v>
      </c>
      <c r="D54" s="15">
        <v>420</v>
      </c>
      <c r="E54" s="16">
        <f>(B54+C54+D54)/3</f>
        <v>430</v>
      </c>
      <c r="F54" s="17">
        <f>E54</f>
        <v>430</v>
      </c>
    </row>
    <row r="55" spans="1:6" ht="15.75" thickBot="1">
      <c r="A55" s="14" t="s">
        <v>9</v>
      </c>
      <c r="B55" s="18">
        <f>B53*B54</f>
        <v>2250</v>
      </c>
      <c r="C55" s="18">
        <f>B53*C54</f>
        <v>2100</v>
      </c>
      <c r="D55" s="18">
        <f>D54*B53</f>
        <v>2100</v>
      </c>
      <c r="E55" s="16">
        <f>E54*B53</f>
        <v>2150</v>
      </c>
      <c r="F55" s="17">
        <f>E55</f>
        <v>2150</v>
      </c>
    </row>
    <row r="56" spans="1:6">
      <c r="A56" s="5" t="s">
        <v>4</v>
      </c>
      <c r="B56" s="52" t="s">
        <v>40</v>
      </c>
      <c r="C56" s="53"/>
      <c r="D56" s="53"/>
      <c r="E56" s="6" t="s">
        <v>5</v>
      </c>
      <c r="F56" s="7" t="s">
        <v>5</v>
      </c>
    </row>
    <row r="57" spans="1:6" ht="34.5" customHeight="1">
      <c r="A57" s="8" t="s">
        <v>6</v>
      </c>
      <c r="B57" s="50" t="s">
        <v>58</v>
      </c>
      <c r="C57" s="51"/>
      <c r="D57" s="51"/>
      <c r="E57" s="9"/>
      <c r="F57" s="10"/>
    </row>
    <row r="58" spans="1:6" ht="14.25" customHeight="1">
      <c r="A58" s="11" t="s">
        <v>10</v>
      </c>
      <c r="B58" s="50">
        <v>10</v>
      </c>
      <c r="C58" s="51"/>
      <c r="D58" s="51"/>
      <c r="E58" s="12" t="s">
        <v>5</v>
      </c>
      <c r="F58" s="13" t="s">
        <v>5</v>
      </c>
    </row>
    <row r="59" spans="1:6" ht="14.25" customHeight="1">
      <c r="A59" s="14" t="s">
        <v>8</v>
      </c>
      <c r="B59" s="15">
        <v>750</v>
      </c>
      <c r="C59" s="15">
        <v>750</v>
      </c>
      <c r="D59" s="15">
        <v>750</v>
      </c>
      <c r="E59" s="16">
        <f>(B59+C59+D59)/3</f>
        <v>750</v>
      </c>
      <c r="F59" s="17">
        <f>E59</f>
        <v>750</v>
      </c>
    </row>
    <row r="60" spans="1:6" ht="15.75" thickBot="1">
      <c r="A60" s="14" t="s">
        <v>9</v>
      </c>
      <c r="B60" s="18">
        <f>B58*B59</f>
        <v>7500</v>
      </c>
      <c r="C60" s="18">
        <f>B58*C59</f>
        <v>7500</v>
      </c>
      <c r="D60" s="18">
        <f>D59*B58</f>
        <v>7500</v>
      </c>
      <c r="E60" s="16">
        <f>E59*B58</f>
        <v>7500</v>
      </c>
      <c r="F60" s="17">
        <f>E60</f>
        <v>7500</v>
      </c>
    </row>
    <row r="61" spans="1:6">
      <c r="A61" s="5" t="s">
        <v>4</v>
      </c>
      <c r="B61" s="52" t="s">
        <v>41</v>
      </c>
      <c r="C61" s="53"/>
      <c r="D61" s="53"/>
      <c r="E61" s="6" t="s">
        <v>5</v>
      </c>
      <c r="F61" s="7" t="s">
        <v>5</v>
      </c>
    </row>
    <row r="62" spans="1:6" ht="65.25" customHeight="1">
      <c r="A62" s="14" t="s">
        <v>6</v>
      </c>
      <c r="B62" s="63" t="s">
        <v>59</v>
      </c>
      <c r="C62" s="63"/>
      <c r="D62" s="63"/>
      <c r="E62" s="12"/>
      <c r="F62" s="12"/>
    </row>
    <row r="63" spans="1:6" ht="14.25" customHeight="1">
      <c r="A63" s="11" t="s">
        <v>10</v>
      </c>
      <c r="B63" s="50">
        <v>4</v>
      </c>
      <c r="C63" s="51"/>
      <c r="D63" s="51"/>
      <c r="E63" s="12" t="s">
        <v>5</v>
      </c>
      <c r="F63" s="13" t="s">
        <v>5</v>
      </c>
    </row>
    <row r="64" spans="1:6" ht="15" customHeight="1">
      <c r="A64" s="14" t="s">
        <v>8</v>
      </c>
      <c r="B64" s="15">
        <v>1500</v>
      </c>
      <c r="C64" s="15">
        <v>1425</v>
      </c>
      <c r="D64" s="15">
        <v>1425</v>
      </c>
      <c r="E64" s="16">
        <f>(B64+C64+D64)/3</f>
        <v>1450</v>
      </c>
      <c r="F64" s="17">
        <f>E64</f>
        <v>1450</v>
      </c>
    </row>
    <row r="65" spans="1:6" ht="15.75" thickBot="1">
      <c r="A65" s="14" t="s">
        <v>9</v>
      </c>
      <c r="B65" s="18">
        <f>B63*B64</f>
        <v>6000</v>
      </c>
      <c r="C65" s="18">
        <f>B63*C64</f>
        <v>5700</v>
      </c>
      <c r="D65" s="18">
        <f>D64*B63</f>
        <v>5700</v>
      </c>
      <c r="E65" s="16">
        <f>E64*B63</f>
        <v>5800</v>
      </c>
      <c r="F65" s="17">
        <f>E65</f>
        <v>5800</v>
      </c>
    </row>
    <row r="66" spans="1:6">
      <c r="A66" s="5" t="s">
        <v>4</v>
      </c>
      <c r="B66" s="52" t="s">
        <v>42</v>
      </c>
      <c r="C66" s="53"/>
      <c r="D66" s="53"/>
      <c r="E66" s="6" t="s">
        <v>5</v>
      </c>
      <c r="F66" s="7" t="s">
        <v>5</v>
      </c>
    </row>
    <row r="67" spans="1:6" ht="49.5" customHeight="1">
      <c r="A67" s="8" t="s">
        <v>6</v>
      </c>
      <c r="B67" s="50" t="s">
        <v>60</v>
      </c>
      <c r="C67" s="51"/>
      <c r="D67" s="51"/>
      <c r="E67" s="9"/>
      <c r="F67" s="10"/>
    </row>
    <row r="68" spans="1:6" ht="15.75" customHeight="1">
      <c r="A68" s="11" t="s">
        <v>10</v>
      </c>
      <c r="B68" s="50">
        <v>8</v>
      </c>
      <c r="C68" s="51"/>
      <c r="D68" s="51"/>
      <c r="E68" s="12" t="s">
        <v>5</v>
      </c>
      <c r="F68" s="13" t="s">
        <v>5</v>
      </c>
    </row>
    <row r="69" spans="1:6" ht="16.5" customHeight="1">
      <c r="A69" s="14" t="s">
        <v>8</v>
      </c>
      <c r="B69" s="15">
        <v>950</v>
      </c>
      <c r="C69" s="15">
        <v>950</v>
      </c>
      <c r="D69" s="15">
        <v>950</v>
      </c>
      <c r="E69" s="16">
        <f>(B69+C69+D69)/3</f>
        <v>950</v>
      </c>
      <c r="F69" s="17">
        <f>E69</f>
        <v>950</v>
      </c>
    </row>
    <row r="70" spans="1:6" ht="15" customHeight="1" thickBot="1">
      <c r="A70" s="14" t="s">
        <v>9</v>
      </c>
      <c r="B70" s="18">
        <f>B68*B69</f>
        <v>7600</v>
      </c>
      <c r="C70" s="18">
        <f>B68*C69</f>
        <v>7600</v>
      </c>
      <c r="D70" s="18">
        <f>D69*B68</f>
        <v>7600</v>
      </c>
      <c r="E70" s="16">
        <f>E69*B68</f>
        <v>7600</v>
      </c>
      <c r="F70" s="17">
        <f>E70</f>
        <v>7600</v>
      </c>
    </row>
    <row r="71" spans="1:6">
      <c r="A71" s="5" t="s">
        <v>4</v>
      </c>
      <c r="B71" s="52" t="s">
        <v>43</v>
      </c>
      <c r="C71" s="53"/>
      <c r="D71" s="53"/>
      <c r="E71" s="6" t="s">
        <v>5</v>
      </c>
      <c r="F71" s="7" t="s">
        <v>5</v>
      </c>
    </row>
    <row r="72" spans="1:6" ht="63" customHeight="1">
      <c r="A72" s="8" t="s">
        <v>6</v>
      </c>
      <c r="B72" s="50" t="s">
        <v>61</v>
      </c>
      <c r="C72" s="51"/>
      <c r="D72" s="51"/>
      <c r="E72" s="9"/>
      <c r="F72" s="10"/>
    </row>
    <row r="73" spans="1:6" ht="15" customHeight="1">
      <c r="A73" s="11" t="s">
        <v>10</v>
      </c>
      <c r="B73" s="50">
        <v>2</v>
      </c>
      <c r="C73" s="51"/>
      <c r="D73" s="51"/>
      <c r="E73" s="12" t="s">
        <v>5</v>
      </c>
      <c r="F73" s="13" t="s">
        <v>5</v>
      </c>
    </row>
    <row r="74" spans="1:6" ht="14.25" customHeight="1">
      <c r="A74" s="14" t="s">
        <v>8</v>
      </c>
      <c r="B74" s="15">
        <v>1400</v>
      </c>
      <c r="C74" s="15">
        <v>1400</v>
      </c>
      <c r="D74" s="15">
        <v>1400</v>
      </c>
      <c r="E74" s="16">
        <f>(B74+C74+D74)/3</f>
        <v>1400</v>
      </c>
      <c r="F74" s="17">
        <f>E74</f>
        <v>1400</v>
      </c>
    </row>
    <row r="75" spans="1:6" ht="15.75" thickBot="1">
      <c r="A75" s="14" t="s">
        <v>9</v>
      </c>
      <c r="B75" s="18">
        <f>B73*B74</f>
        <v>2800</v>
      </c>
      <c r="C75" s="18">
        <f>B73*C74</f>
        <v>2800</v>
      </c>
      <c r="D75" s="18">
        <f>D74*B73</f>
        <v>2800</v>
      </c>
      <c r="E75" s="16">
        <f>E74*B73</f>
        <v>2800</v>
      </c>
      <c r="F75" s="17">
        <f>E75</f>
        <v>2800</v>
      </c>
    </row>
    <row r="76" spans="1:6">
      <c r="A76" s="5" t="s">
        <v>4</v>
      </c>
      <c r="B76" s="52" t="s">
        <v>44</v>
      </c>
      <c r="C76" s="53"/>
      <c r="D76" s="53"/>
      <c r="E76" s="6" t="s">
        <v>5</v>
      </c>
      <c r="F76" s="7" t="s">
        <v>5</v>
      </c>
    </row>
    <row r="77" spans="1:6" ht="51.75" customHeight="1">
      <c r="A77" s="14" t="s">
        <v>6</v>
      </c>
      <c r="B77" s="63" t="s">
        <v>62</v>
      </c>
      <c r="C77" s="63"/>
      <c r="D77" s="63"/>
      <c r="E77" s="12"/>
      <c r="F77" s="12"/>
    </row>
    <row r="78" spans="1:6" ht="14.25" customHeight="1">
      <c r="A78" s="11" t="s">
        <v>45</v>
      </c>
      <c r="B78" s="50">
        <v>4</v>
      </c>
      <c r="C78" s="51"/>
      <c r="D78" s="51"/>
      <c r="E78" s="12" t="s">
        <v>5</v>
      </c>
      <c r="F78" s="13" t="s">
        <v>5</v>
      </c>
    </row>
    <row r="79" spans="1:6" ht="13.5" customHeight="1">
      <c r="A79" s="14" t="s">
        <v>8</v>
      </c>
      <c r="B79" s="15">
        <v>325</v>
      </c>
      <c r="C79" s="15">
        <v>325</v>
      </c>
      <c r="D79" s="15">
        <v>325</v>
      </c>
      <c r="E79" s="16">
        <f>(B79+C79+D79)/3</f>
        <v>325</v>
      </c>
      <c r="F79" s="17">
        <f>E79</f>
        <v>325</v>
      </c>
    </row>
    <row r="80" spans="1:6" ht="15" customHeight="1" thickBot="1">
      <c r="A80" s="14" t="s">
        <v>9</v>
      </c>
      <c r="B80" s="18">
        <f>B78*B79</f>
        <v>1300</v>
      </c>
      <c r="C80" s="18">
        <f>B78*C79</f>
        <v>1300</v>
      </c>
      <c r="D80" s="18">
        <f>D79*B78</f>
        <v>1300</v>
      </c>
      <c r="E80" s="16">
        <f>E79*B78</f>
        <v>1300</v>
      </c>
      <c r="F80" s="17">
        <f>E80</f>
        <v>1300</v>
      </c>
    </row>
    <row r="81" spans="1:6">
      <c r="A81" s="5" t="s">
        <v>4</v>
      </c>
      <c r="B81" s="52" t="s">
        <v>46</v>
      </c>
      <c r="C81" s="53"/>
      <c r="D81" s="53"/>
      <c r="E81" s="6" t="s">
        <v>5</v>
      </c>
      <c r="F81" s="7" t="s">
        <v>5</v>
      </c>
    </row>
    <row r="82" spans="1:6" ht="46.5" customHeight="1">
      <c r="A82" s="8" t="s">
        <v>6</v>
      </c>
      <c r="B82" s="50" t="s">
        <v>63</v>
      </c>
      <c r="C82" s="51"/>
      <c r="D82" s="51"/>
      <c r="E82" s="9"/>
      <c r="F82" s="10"/>
    </row>
    <row r="83" spans="1:6" ht="15.75" customHeight="1">
      <c r="A83" s="11" t="s">
        <v>10</v>
      </c>
      <c r="B83" s="50">
        <v>6</v>
      </c>
      <c r="C83" s="51"/>
      <c r="D83" s="51"/>
      <c r="E83" s="12" t="s">
        <v>5</v>
      </c>
      <c r="F83" s="13" t="s">
        <v>5</v>
      </c>
    </row>
    <row r="84" spans="1:6" ht="15.75" customHeight="1">
      <c r="A84" s="14" t="s">
        <v>8</v>
      </c>
      <c r="B84" s="15">
        <v>2075</v>
      </c>
      <c r="C84" s="15">
        <v>2075</v>
      </c>
      <c r="D84" s="15">
        <v>2075</v>
      </c>
      <c r="E84" s="16">
        <f>(B84+C84+D84)/3</f>
        <v>2075</v>
      </c>
      <c r="F84" s="17">
        <f>E84</f>
        <v>2075</v>
      </c>
    </row>
    <row r="85" spans="1:6" ht="15.75" thickBot="1">
      <c r="A85" s="14" t="s">
        <v>9</v>
      </c>
      <c r="B85" s="18">
        <f>B83*B84</f>
        <v>12450</v>
      </c>
      <c r="C85" s="18">
        <f>B83*C84</f>
        <v>12450</v>
      </c>
      <c r="D85" s="18">
        <f>D84*B83</f>
        <v>12450</v>
      </c>
      <c r="E85" s="16">
        <f>E84*B83</f>
        <v>12450</v>
      </c>
      <c r="F85" s="17">
        <f>E85</f>
        <v>12450</v>
      </c>
    </row>
    <row r="86" spans="1:6">
      <c r="A86" s="5" t="s">
        <v>4</v>
      </c>
      <c r="B86" s="52" t="s">
        <v>47</v>
      </c>
      <c r="C86" s="53"/>
      <c r="D86" s="53"/>
      <c r="E86" s="6" t="s">
        <v>5</v>
      </c>
      <c r="F86" s="7" t="s">
        <v>5</v>
      </c>
    </row>
    <row r="87" spans="1:6" ht="50.25" customHeight="1">
      <c r="A87" s="8" t="s">
        <v>6</v>
      </c>
      <c r="B87" s="50" t="s">
        <v>64</v>
      </c>
      <c r="C87" s="51"/>
      <c r="D87" s="51"/>
      <c r="E87" s="9"/>
      <c r="F87" s="10"/>
    </row>
    <row r="88" spans="1:6" ht="14.25" customHeight="1">
      <c r="A88" s="11" t="s">
        <v>10</v>
      </c>
      <c r="B88" s="50">
        <v>15</v>
      </c>
      <c r="C88" s="51"/>
      <c r="D88" s="51"/>
      <c r="E88" s="12" t="s">
        <v>5</v>
      </c>
      <c r="F88" s="13" t="s">
        <v>5</v>
      </c>
    </row>
    <row r="89" spans="1:6" ht="15.75" customHeight="1">
      <c r="A89" s="14" t="s">
        <v>8</v>
      </c>
      <c r="B89" s="15">
        <v>365</v>
      </c>
      <c r="C89" s="15">
        <v>365</v>
      </c>
      <c r="D89" s="15">
        <v>365</v>
      </c>
      <c r="E89" s="16">
        <f>(B89+C89+D89)/3</f>
        <v>365</v>
      </c>
      <c r="F89" s="17">
        <f>E89</f>
        <v>365</v>
      </c>
    </row>
    <row r="90" spans="1:6" ht="14.25" customHeight="1" thickBot="1">
      <c r="A90" s="14" t="s">
        <v>9</v>
      </c>
      <c r="B90" s="18">
        <f>B88*B89</f>
        <v>5475</v>
      </c>
      <c r="C90" s="18">
        <f>B88*C89</f>
        <v>5475</v>
      </c>
      <c r="D90" s="18">
        <f>D89*B88</f>
        <v>5475</v>
      </c>
      <c r="E90" s="16">
        <f>E89*B88</f>
        <v>5475</v>
      </c>
      <c r="F90" s="17">
        <f>E90</f>
        <v>5475</v>
      </c>
    </row>
    <row r="91" spans="1:6">
      <c r="A91" s="5" t="s">
        <v>4</v>
      </c>
      <c r="B91" s="52" t="s">
        <v>47</v>
      </c>
      <c r="C91" s="53"/>
      <c r="D91" s="53"/>
      <c r="E91" s="6" t="s">
        <v>5</v>
      </c>
      <c r="F91" s="7" t="s">
        <v>5</v>
      </c>
    </row>
    <row r="92" spans="1:6" ht="60" customHeight="1">
      <c r="A92" s="8" t="s">
        <v>6</v>
      </c>
      <c r="B92" s="50" t="s">
        <v>65</v>
      </c>
      <c r="C92" s="51"/>
      <c r="D92" s="51"/>
      <c r="E92" s="9"/>
      <c r="F92" s="10"/>
    </row>
    <row r="93" spans="1:6" ht="13.5" customHeight="1">
      <c r="A93" s="14" t="s">
        <v>10</v>
      </c>
      <c r="B93" s="63">
        <v>15</v>
      </c>
      <c r="C93" s="63"/>
      <c r="D93" s="63"/>
      <c r="E93" s="12" t="s">
        <v>5</v>
      </c>
      <c r="F93" s="12" t="s">
        <v>5</v>
      </c>
    </row>
    <row r="94" spans="1:6" ht="14.25" customHeight="1">
      <c r="A94" s="14" t="s">
        <v>8</v>
      </c>
      <c r="B94" s="15">
        <v>365</v>
      </c>
      <c r="C94" s="15">
        <v>365</v>
      </c>
      <c r="D94" s="15">
        <v>365</v>
      </c>
      <c r="E94" s="16">
        <f>(B94+C94+D94)/3</f>
        <v>365</v>
      </c>
      <c r="F94" s="17">
        <f>E94</f>
        <v>365</v>
      </c>
    </row>
    <row r="95" spans="1:6" ht="15" customHeight="1" thickBot="1">
      <c r="A95" s="14" t="s">
        <v>9</v>
      </c>
      <c r="B95" s="18">
        <f>B93*B94</f>
        <v>5475</v>
      </c>
      <c r="C95" s="18">
        <f>B93*C94</f>
        <v>5475</v>
      </c>
      <c r="D95" s="18">
        <f>D94*B93</f>
        <v>5475</v>
      </c>
      <c r="E95" s="16">
        <f>E94*B93</f>
        <v>5475</v>
      </c>
      <c r="F95" s="17">
        <f>E95</f>
        <v>5475</v>
      </c>
    </row>
    <row r="96" spans="1:6" ht="18.75" customHeight="1">
      <c r="A96" s="5" t="s">
        <v>4</v>
      </c>
      <c r="B96" s="52" t="s">
        <v>66</v>
      </c>
      <c r="C96" s="53"/>
      <c r="D96" s="53"/>
      <c r="E96" s="6" t="s">
        <v>5</v>
      </c>
      <c r="F96" s="7" t="s">
        <v>5</v>
      </c>
    </row>
    <row r="97" spans="1:6" ht="120.75" customHeight="1">
      <c r="A97" s="8" t="s">
        <v>6</v>
      </c>
      <c r="B97" s="50" t="s">
        <v>67</v>
      </c>
      <c r="C97" s="51"/>
      <c r="D97" s="51"/>
      <c r="E97" s="9"/>
      <c r="F97" s="10"/>
    </row>
    <row r="98" spans="1:6" ht="15" customHeight="1">
      <c r="A98" s="11" t="s">
        <v>10</v>
      </c>
      <c r="B98" s="50">
        <v>5</v>
      </c>
      <c r="C98" s="51"/>
      <c r="D98" s="51"/>
      <c r="E98" s="12" t="s">
        <v>5</v>
      </c>
      <c r="F98" s="13" t="s">
        <v>5</v>
      </c>
    </row>
    <row r="99" spans="1:6" ht="16.5" customHeight="1">
      <c r="A99" s="14" t="s">
        <v>8</v>
      </c>
      <c r="B99" s="15">
        <v>980</v>
      </c>
      <c r="C99" s="15">
        <v>980</v>
      </c>
      <c r="D99" s="15">
        <v>980</v>
      </c>
      <c r="E99" s="16">
        <f>(B99+C99+D99)/3</f>
        <v>980</v>
      </c>
      <c r="F99" s="17">
        <f>E99</f>
        <v>980</v>
      </c>
    </row>
    <row r="100" spans="1:6" ht="14.25" customHeight="1" thickBot="1">
      <c r="A100" s="14" t="s">
        <v>9</v>
      </c>
      <c r="B100" s="18">
        <f>B98*B99</f>
        <v>4900</v>
      </c>
      <c r="C100" s="18">
        <f>B98*C99</f>
        <v>4900</v>
      </c>
      <c r="D100" s="18">
        <f>D99*B98</f>
        <v>4900</v>
      </c>
      <c r="E100" s="16">
        <f>E99*B98</f>
        <v>4900</v>
      </c>
      <c r="F100" s="17">
        <f>E100</f>
        <v>4900</v>
      </c>
    </row>
    <row r="101" spans="1:6">
      <c r="A101" s="5" t="s">
        <v>4</v>
      </c>
      <c r="B101" s="52" t="s">
        <v>68</v>
      </c>
      <c r="C101" s="53"/>
      <c r="D101" s="53"/>
      <c r="E101" s="6" t="s">
        <v>5</v>
      </c>
      <c r="F101" s="7" t="s">
        <v>5</v>
      </c>
    </row>
    <row r="102" spans="1:6" ht="41.25" customHeight="1">
      <c r="A102" s="8" t="s">
        <v>6</v>
      </c>
      <c r="B102" s="50" t="s">
        <v>69</v>
      </c>
      <c r="C102" s="51"/>
      <c r="D102" s="51"/>
      <c r="E102" s="9"/>
      <c r="F102" s="10"/>
    </row>
    <row r="103" spans="1:6" ht="13.5" customHeight="1">
      <c r="A103" s="11" t="s">
        <v>10</v>
      </c>
      <c r="B103" s="50">
        <v>5</v>
      </c>
      <c r="C103" s="51"/>
      <c r="D103" s="51"/>
      <c r="E103" s="12" t="s">
        <v>5</v>
      </c>
      <c r="F103" s="13" t="s">
        <v>5</v>
      </c>
    </row>
    <row r="104" spans="1:6" ht="16.5" customHeight="1">
      <c r="A104" s="14" t="s">
        <v>8</v>
      </c>
      <c r="B104" s="15">
        <v>550</v>
      </c>
      <c r="C104" s="15">
        <v>550</v>
      </c>
      <c r="D104" s="15">
        <v>550</v>
      </c>
      <c r="E104" s="16">
        <f>(B104+C104+D104)/3</f>
        <v>550</v>
      </c>
      <c r="F104" s="17">
        <f>E104</f>
        <v>550</v>
      </c>
    </row>
    <row r="105" spans="1:6" ht="15.75" thickBot="1">
      <c r="A105" s="14" t="s">
        <v>9</v>
      </c>
      <c r="B105" s="18">
        <f>B103*B104</f>
        <v>2750</v>
      </c>
      <c r="C105" s="18">
        <f>B103*C104</f>
        <v>2750</v>
      </c>
      <c r="D105" s="18">
        <f>D104*B103</f>
        <v>2750</v>
      </c>
      <c r="E105" s="16">
        <f>E104*B103</f>
        <v>2750</v>
      </c>
      <c r="F105" s="17">
        <f>E105</f>
        <v>2750</v>
      </c>
    </row>
    <row r="106" spans="1:6">
      <c r="A106" s="5" t="s">
        <v>4</v>
      </c>
      <c r="B106" s="52" t="s">
        <v>70</v>
      </c>
      <c r="C106" s="53"/>
      <c r="D106" s="53"/>
      <c r="E106" s="6" t="s">
        <v>5</v>
      </c>
      <c r="F106" s="7" t="s">
        <v>5</v>
      </c>
    </row>
    <row r="107" spans="1:6" ht="42.75" customHeight="1">
      <c r="A107" s="8" t="s">
        <v>6</v>
      </c>
      <c r="B107" s="50" t="s">
        <v>71</v>
      </c>
      <c r="C107" s="51"/>
      <c r="D107" s="51"/>
      <c r="E107" s="9"/>
      <c r="F107" s="10"/>
    </row>
    <row r="108" spans="1:6">
      <c r="A108" s="11" t="s">
        <v>10</v>
      </c>
      <c r="B108" s="50">
        <v>1</v>
      </c>
      <c r="C108" s="51"/>
      <c r="D108" s="51"/>
      <c r="E108" s="12" t="s">
        <v>5</v>
      </c>
      <c r="F108" s="13" t="s">
        <v>5</v>
      </c>
    </row>
    <row r="109" spans="1:6" ht="16.5" customHeight="1">
      <c r="A109" s="14" t="s">
        <v>8</v>
      </c>
      <c r="B109" s="15">
        <v>450</v>
      </c>
      <c r="C109" s="15">
        <v>450</v>
      </c>
      <c r="D109" s="15">
        <v>450</v>
      </c>
      <c r="E109" s="16">
        <f>(B109+C109+D109)/3</f>
        <v>450</v>
      </c>
      <c r="F109" s="17">
        <f>E109</f>
        <v>450</v>
      </c>
    </row>
    <row r="110" spans="1:6" ht="14.25" customHeight="1" thickBot="1">
      <c r="A110" s="14" t="s">
        <v>9</v>
      </c>
      <c r="B110" s="18">
        <f>B108*B109</f>
        <v>450</v>
      </c>
      <c r="C110" s="18">
        <f>B108*C109</f>
        <v>450</v>
      </c>
      <c r="D110" s="18">
        <f>D109*B108</f>
        <v>450</v>
      </c>
      <c r="E110" s="16">
        <f>E109*B108</f>
        <v>450</v>
      </c>
      <c r="F110" s="17">
        <f>E110</f>
        <v>450</v>
      </c>
    </row>
    <row r="111" spans="1:6">
      <c r="A111" s="5" t="s">
        <v>4</v>
      </c>
      <c r="B111" s="52" t="s">
        <v>70</v>
      </c>
      <c r="C111" s="53"/>
      <c r="D111" s="53"/>
      <c r="E111" s="6" t="s">
        <v>5</v>
      </c>
      <c r="F111" s="7" t="s">
        <v>5</v>
      </c>
    </row>
    <row r="112" spans="1:6" ht="38.25" customHeight="1">
      <c r="A112" s="14" t="s">
        <v>6</v>
      </c>
      <c r="B112" s="63" t="s">
        <v>72</v>
      </c>
      <c r="C112" s="63"/>
      <c r="D112" s="63"/>
      <c r="E112" s="12"/>
      <c r="F112" s="12"/>
    </row>
    <row r="113" spans="1:6">
      <c r="A113" s="11" t="s">
        <v>10</v>
      </c>
      <c r="B113" s="50">
        <v>1</v>
      </c>
      <c r="C113" s="51"/>
      <c r="D113" s="51"/>
      <c r="E113" s="12" t="s">
        <v>5</v>
      </c>
      <c r="F113" s="13" t="s">
        <v>5</v>
      </c>
    </row>
    <row r="114" spans="1:6" ht="15.75" customHeight="1">
      <c r="A114" s="14" t="s">
        <v>8</v>
      </c>
      <c r="B114" s="15">
        <v>450</v>
      </c>
      <c r="C114" s="15">
        <v>450</v>
      </c>
      <c r="D114" s="15">
        <v>450</v>
      </c>
      <c r="E114" s="16">
        <f>(B114+C114+D114)/3</f>
        <v>450</v>
      </c>
      <c r="F114" s="17">
        <f>E114</f>
        <v>450</v>
      </c>
    </row>
    <row r="115" spans="1:6" ht="15" customHeight="1" thickBot="1">
      <c r="A115" s="14" t="s">
        <v>9</v>
      </c>
      <c r="B115" s="18">
        <f>B113*B114</f>
        <v>450</v>
      </c>
      <c r="C115" s="18">
        <f>B113*C114</f>
        <v>450</v>
      </c>
      <c r="D115" s="18">
        <f>D114*B113</f>
        <v>450</v>
      </c>
      <c r="E115" s="16">
        <f>E114*B113</f>
        <v>450</v>
      </c>
      <c r="F115" s="17">
        <f>E115</f>
        <v>450</v>
      </c>
    </row>
    <row r="116" spans="1:6">
      <c r="A116" s="5" t="s">
        <v>4</v>
      </c>
      <c r="B116" s="52" t="s">
        <v>70</v>
      </c>
      <c r="C116" s="53"/>
      <c r="D116" s="80"/>
      <c r="E116" s="6" t="s">
        <v>5</v>
      </c>
      <c r="F116" s="7" t="s">
        <v>5</v>
      </c>
    </row>
    <row r="117" spans="1:6" ht="38.25" customHeight="1">
      <c r="A117" s="8" t="s">
        <v>6</v>
      </c>
      <c r="B117" s="50" t="s">
        <v>73</v>
      </c>
      <c r="C117" s="51"/>
      <c r="D117" s="79"/>
      <c r="E117" s="9"/>
      <c r="F117" s="10"/>
    </row>
    <row r="118" spans="1:6">
      <c r="A118" s="11" t="s">
        <v>10</v>
      </c>
      <c r="B118" s="50">
        <v>1</v>
      </c>
      <c r="C118" s="51"/>
      <c r="D118" s="79"/>
      <c r="E118" s="12" t="s">
        <v>5</v>
      </c>
      <c r="F118" s="13" t="s">
        <v>5</v>
      </c>
    </row>
    <row r="119" spans="1:6" ht="17.25" customHeight="1">
      <c r="A119" s="14" t="s">
        <v>8</v>
      </c>
      <c r="B119" s="15">
        <v>450</v>
      </c>
      <c r="C119" s="15">
        <v>450</v>
      </c>
      <c r="D119" s="15">
        <v>450</v>
      </c>
      <c r="E119" s="16">
        <f>(B119+C119+D119)/3</f>
        <v>450</v>
      </c>
      <c r="F119" s="17">
        <f>E119</f>
        <v>450</v>
      </c>
    </row>
    <row r="120" spans="1:6" ht="15.75" thickBot="1">
      <c r="A120" s="14" t="s">
        <v>9</v>
      </c>
      <c r="B120" s="18">
        <f>B118*B119</f>
        <v>450</v>
      </c>
      <c r="C120" s="18">
        <f>B118*C119</f>
        <v>450</v>
      </c>
      <c r="D120" s="18">
        <f>D119*B118</f>
        <v>450</v>
      </c>
      <c r="E120" s="16">
        <f>E119*B118</f>
        <v>450</v>
      </c>
      <c r="F120" s="17">
        <f>E120</f>
        <v>450</v>
      </c>
    </row>
    <row r="121" spans="1:6">
      <c r="A121" s="5" t="s">
        <v>4</v>
      </c>
      <c r="B121" s="52" t="s">
        <v>70</v>
      </c>
      <c r="C121" s="53"/>
      <c r="D121" s="53"/>
      <c r="E121" s="6" t="s">
        <v>5</v>
      </c>
      <c r="F121" s="7" t="s">
        <v>5</v>
      </c>
    </row>
    <row r="122" spans="1:6" ht="32.25" customHeight="1">
      <c r="A122" s="8" t="s">
        <v>6</v>
      </c>
      <c r="B122" s="50" t="s">
        <v>80</v>
      </c>
      <c r="C122" s="51"/>
      <c r="D122" s="79"/>
      <c r="E122" s="9"/>
      <c r="F122" s="10"/>
    </row>
    <row r="123" spans="1:6">
      <c r="A123" s="11" t="s">
        <v>23</v>
      </c>
      <c r="B123" s="50">
        <v>1</v>
      </c>
      <c r="C123" s="51"/>
      <c r="D123" s="51"/>
      <c r="E123" s="12" t="s">
        <v>5</v>
      </c>
      <c r="F123" s="13" t="s">
        <v>5</v>
      </c>
    </row>
    <row r="124" spans="1:6" ht="13.5" customHeight="1">
      <c r="A124" s="14" t="s">
        <v>8</v>
      </c>
      <c r="B124" s="15">
        <v>450</v>
      </c>
      <c r="C124" s="15">
        <v>450</v>
      </c>
      <c r="D124" s="15">
        <v>450</v>
      </c>
      <c r="E124" s="16">
        <f>(B124+C124+D124)/3</f>
        <v>450</v>
      </c>
      <c r="F124" s="17">
        <f>E124</f>
        <v>450</v>
      </c>
    </row>
    <row r="125" spans="1:6" ht="15.75" thickBot="1">
      <c r="A125" s="14" t="s">
        <v>9</v>
      </c>
      <c r="B125" s="18">
        <f>B123*B124</f>
        <v>450</v>
      </c>
      <c r="C125" s="18">
        <f>B123*C124</f>
        <v>450</v>
      </c>
      <c r="D125" s="18">
        <f>D124*B123</f>
        <v>450</v>
      </c>
      <c r="E125" s="16">
        <f>E124*B123</f>
        <v>450</v>
      </c>
      <c r="F125" s="17">
        <f>E125</f>
        <v>450</v>
      </c>
    </row>
    <row r="126" spans="1:6">
      <c r="A126" s="5" t="s">
        <v>4</v>
      </c>
      <c r="B126" s="52" t="s">
        <v>70</v>
      </c>
      <c r="C126" s="53"/>
      <c r="D126" s="53"/>
      <c r="E126" s="6" t="s">
        <v>5</v>
      </c>
      <c r="F126" s="7" t="s">
        <v>5</v>
      </c>
    </row>
    <row r="127" spans="1:6" ht="34.5" customHeight="1">
      <c r="A127" s="8" t="s">
        <v>6</v>
      </c>
      <c r="B127" s="50" t="s">
        <v>74</v>
      </c>
      <c r="C127" s="51"/>
      <c r="D127" s="51"/>
      <c r="E127" s="9"/>
      <c r="F127" s="10"/>
    </row>
    <row r="128" spans="1:6">
      <c r="A128" s="11" t="s">
        <v>10</v>
      </c>
      <c r="B128" s="50">
        <v>1</v>
      </c>
      <c r="C128" s="51"/>
      <c r="D128" s="51"/>
      <c r="E128" s="12" t="s">
        <v>5</v>
      </c>
      <c r="F128" s="13" t="s">
        <v>5</v>
      </c>
    </row>
    <row r="129" spans="1:6" ht="16.5" customHeight="1">
      <c r="A129" s="14" t="s">
        <v>8</v>
      </c>
      <c r="B129" s="18">
        <v>450</v>
      </c>
      <c r="C129" s="18">
        <v>450</v>
      </c>
      <c r="D129" s="18">
        <v>450</v>
      </c>
      <c r="E129" s="16">
        <f>(B129+C129+D129)/3</f>
        <v>450</v>
      </c>
      <c r="F129" s="16">
        <f>E129</f>
        <v>450</v>
      </c>
    </row>
    <row r="130" spans="1:6" ht="15.75" thickBot="1">
      <c r="A130" s="14" t="s">
        <v>9</v>
      </c>
      <c r="B130" s="18">
        <f>B128*B129</f>
        <v>450</v>
      </c>
      <c r="C130" s="18">
        <f>B128*C129</f>
        <v>450</v>
      </c>
      <c r="D130" s="18">
        <f>D129*B128</f>
        <v>450</v>
      </c>
      <c r="E130" s="16">
        <f>E129*B128</f>
        <v>450</v>
      </c>
      <c r="F130" s="17">
        <f>E130</f>
        <v>450</v>
      </c>
    </row>
    <row r="131" spans="1:6" ht="15.75" customHeight="1">
      <c r="A131" s="5" t="s">
        <v>4</v>
      </c>
      <c r="B131" s="52" t="s">
        <v>70</v>
      </c>
      <c r="C131" s="53"/>
      <c r="D131" s="80"/>
      <c r="E131" s="6" t="s">
        <v>5</v>
      </c>
      <c r="F131" s="7" t="s">
        <v>5</v>
      </c>
    </row>
    <row r="132" spans="1:6" ht="30.75" customHeight="1">
      <c r="A132" s="8" t="s">
        <v>6</v>
      </c>
      <c r="B132" s="50" t="s">
        <v>75</v>
      </c>
      <c r="C132" s="51"/>
      <c r="D132" s="51"/>
      <c r="E132" s="9"/>
      <c r="F132" s="10"/>
    </row>
    <row r="133" spans="1:6" ht="16.5" customHeight="1">
      <c r="A133" s="11" t="s">
        <v>10</v>
      </c>
      <c r="B133" s="50">
        <v>1</v>
      </c>
      <c r="C133" s="51"/>
      <c r="D133" s="79"/>
      <c r="E133" s="12" t="s">
        <v>5</v>
      </c>
      <c r="F133" s="13" t="s">
        <v>5</v>
      </c>
    </row>
    <row r="134" spans="1:6" ht="13.5" customHeight="1">
      <c r="A134" s="14" t="s">
        <v>8</v>
      </c>
      <c r="B134" s="15">
        <v>450</v>
      </c>
      <c r="C134" s="15">
        <v>450</v>
      </c>
      <c r="D134" s="15">
        <v>450</v>
      </c>
      <c r="E134" s="16">
        <f>(B134+C134+D134)/3</f>
        <v>450</v>
      </c>
      <c r="F134" s="17">
        <f>E134</f>
        <v>450</v>
      </c>
    </row>
    <row r="135" spans="1:6" ht="15.75" thickBot="1">
      <c r="A135" s="14" t="s">
        <v>9</v>
      </c>
      <c r="B135" s="18">
        <f>B133*B134</f>
        <v>450</v>
      </c>
      <c r="C135" s="18">
        <f>B133*C134</f>
        <v>450</v>
      </c>
      <c r="D135" s="18">
        <f>D134*B133</f>
        <v>450</v>
      </c>
      <c r="E135" s="16">
        <f>E134*B133</f>
        <v>450</v>
      </c>
      <c r="F135" s="17">
        <f>E135</f>
        <v>450</v>
      </c>
    </row>
    <row r="136" spans="1:6" ht="15" customHeight="1">
      <c r="A136" s="5" t="s">
        <v>4</v>
      </c>
      <c r="B136" s="65" t="s">
        <v>76</v>
      </c>
      <c r="C136" s="66"/>
      <c r="D136" s="67"/>
      <c r="E136" s="6" t="s">
        <v>5</v>
      </c>
      <c r="F136" s="7" t="s">
        <v>5</v>
      </c>
    </row>
    <row r="137" spans="1:6" ht="92.25" customHeight="1">
      <c r="A137" s="8" t="s">
        <v>6</v>
      </c>
      <c r="B137" s="68" t="s">
        <v>77</v>
      </c>
      <c r="C137" s="69"/>
      <c r="D137" s="70"/>
      <c r="E137" s="19"/>
      <c r="F137" s="10"/>
    </row>
    <row r="138" spans="1:6" ht="14.25" customHeight="1">
      <c r="A138" s="20" t="s">
        <v>7</v>
      </c>
      <c r="B138" s="71">
        <v>10</v>
      </c>
      <c r="C138" s="72"/>
      <c r="D138" s="73"/>
      <c r="E138" s="12" t="s">
        <v>5</v>
      </c>
      <c r="F138" s="13" t="s">
        <v>5</v>
      </c>
    </row>
    <row r="139" spans="1:6" ht="14.25" customHeight="1">
      <c r="A139" s="14" t="s">
        <v>8</v>
      </c>
      <c r="B139" s="15">
        <v>900</v>
      </c>
      <c r="C139" s="15">
        <v>750</v>
      </c>
      <c r="D139" s="15">
        <v>800</v>
      </c>
      <c r="E139" s="16">
        <f>(B139+C139+D139)/3</f>
        <v>816.66666666666663</v>
      </c>
      <c r="F139" s="17">
        <f>E139</f>
        <v>816.66666666666663</v>
      </c>
    </row>
    <row r="140" spans="1:6" ht="15.75" thickBot="1">
      <c r="A140" s="14" t="s">
        <v>9</v>
      </c>
      <c r="B140" s="18">
        <f>B138*B139</f>
        <v>9000</v>
      </c>
      <c r="C140" s="18">
        <f>B138*C139</f>
        <v>7500</v>
      </c>
      <c r="D140" s="18">
        <f>D139*B138</f>
        <v>8000</v>
      </c>
      <c r="E140" s="16">
        <f>E139*B138</f>
        <v>8166.6666666666661</v>
      </c>
      <c r="F140" s="17">
        <f>E140</f>
        <v>8166.6666666666661</v>
      </c>
    </row>
    <row r="141" spans="1:6">
      <c r="A141" s="5" t="s">
        <v>4</v>
      </c>
      <c r="B141" s="52" t="s">
        <v>78</v>
      </c>
      <c r="C141" s="53"/>
      <c r="D141" s="53"/>
      <c r="E141" s="6" t="s">
        <v>5</v>
      </c>
      <c r="F141" s="7" t="s">
        <v>5</v>
      </c>
    </row>
    <row r="142" spans="1:6" ht="48" customHeight="1">
      <c r="A142" s="8" t="s">
        <v>6</v>
      </c>
      <c r="B142" s="50" t="s">
        <v>79</v>
      </c>
      <c r="C142" s="51"/>
      <c r="D142" s="51"/>
      <c r="E142" s="9"/>
      <c r="F142" s="10"/>
    </row>
    <row r="143" spans="1:6">
      <c r="A143" s="11" t="s">
        <v>10</v>
      </c>
      <c r="B143" s="50">
        <v>10</v>
      </c>
      <c r="C143" s="51"/>
      <c r="D143" s="51"/>
      <c r="E143" s="12" t="s">
        <v>5</v>
      </c>
      <c r="F143" s="13" t="s">
        <v>5</v>
      </c>
    </row>
    <row r="144" spans="1:6" ht="16.5" customHeight="1">
      <c r="A144" s="14" t="s">
        <v>8</v>
      </c>
      <c r="B144" s="15">
        <v>2000</v>
      </c>
      <c r="C144" s="15">
        <v>2000</v>
      </c>
      <c r="D144" s="15">
        <v>2000</v>
      </c>
      <c r="E144" s="16">
        <f>(B144+C144+D144)/3</f>
        <v>2000</v>
      </c>
      <c r="F144" s="17">
        <f>E144</f>
        <v>2000</v>
      </c>
    </row>
    <row r="145" spans="1:6">
      <c r="A145" s="14" t="s">
        <v>9</v>
      </c>
      <c r="B145" s="18">
        <f>B143*B144</f>
        <v>20000</v>
      </c>
      <c r="C145" s="18">
        <f>B143*C144</f>
        <v>20000</v>
      </c>
      <c r="D145" s="18">
        <f>D144*B143</f>
        <v>20000</v>
      </c>
      <c r="E145" s="16">
        <f>E144*B143</f>
        <v>20000</v>
      </c>
      <c r="F145" s="17">
        <f>E145</f>
        <v>20000</v>
      </c>
    </row>
    <row r="146" spans="1:6" ht="15" customHeight="1">
      <c r="A146" s="21" t="s">
        <v>11</v>
      </c>
      <c r="B146" s="18">
        <f>Лист1!B10+Лист1!B15+Лист1!B20+Лист1!B25+Лист1!B30+Лист1!B35+Лист1!B40+Лист1!B45+Лист1!B50+Лист1!B55+Лист1!B60+Лист1!B65+Лист1!B70+Лист1!B75+Лист1!B80+Лист1!B85+Лист1!B90+Лист1!B95+Лист1!B100+Лист1!B105+Лист1!B110+Лист1!B115+Лист1!B120+Лист1!B125+Лист1!B130+Лист1!B135+Лист1!B140+B145</f>
        <v>313100</v>
      </c>
      <c r="C146" s="18">
        <f>C10+C15+C20+C25+C30+C35+C40+C45+C50+C55+C60+C65+C70+C75+C80+C85+C90+C95+C100+C105+C110+C115+C120+C125+C130+C135+C140+C145</f>
        <v>301870</v>
      </c>
      <c r="D146" s="18">
        <f>Лист1!D10+Лист1!D15+Лист1!D20+Лист1!D25+Лист1!D30+Лист1!D35+Лист1!D40+Лист1!D45+Лист1!D50+Лист1!D55+Лист1!D60+Лист1!D65+Лист1!D70+Лист1!D75+Лист1!D80+Лист1!D85+Лист1!D90+Лист1!D95+Лист1!D100+Лист1!D105+Лист1!D110+Лист1!D115+Лист1!D120+Лист1!D125+Лист1!D130+Лист1!D135+Лист1!D140+D145</f>
        <v>309175</v>
      </c>
      <c r="E146" s="18">
        <f>(B146+C146+D146)/3</f>
        <v>308048.33333333331</v>
      </c>
      <c r="F146" s="18">
        <f>F10+F15+F20+F25+F30+F35+F40+F45+F50+F55+F60+F65+F70+F75+F80+F85+F90+F95+F100+F105+F110+F115+F120+F125+F130+F135+F140+F145</f>
        <v>308048.33333333337</v>
      </c>
    </row>
    <row r="147" spans="1:6" ht="9" customHeight="1">
      <c r="A147" s="23"/>
      <c r="B147" s="24"/>
      <c r="C147" s="24"/>
      <c r="D147" s="24"/>
      <c r="E147" s="24"/>
      <c r="F147" s="24"/>
    </row>
    <row r="148" spans="1:6" ht="20.25" customHeight="1">
      <c r="A148" s="1" t="s">
        <v>81</v>
      </c>
    </row>
    <row r="149" spans="1:6" ht="15.75" customHeight="1">
      <c r="A149" s="1" t="s">
        <v>82</v>
      </c>
    </row>
    <row r="150" spans="1:6" ht="24.75" customHeight="1">
      <c r="A150" s="60" t="s">
        <v>24</v>
      </c>
      <c r="B150" s="60"/>
      <c r="C150" s="60"/>
      <c r="D150" s="60"/>
      <c r="E150" s="60"/>
      <c r="F150" s="60"/>
    </row>
    <row r="151" spans="1:6" ht="22.5" customHeight="1">
      <c r="A151" s="60"/>
      <c r="B151" s="60"/>
      <c r="C151" s="60"/>
      <c r="D151" s="60"/>
      <c r="E151" s="60"/>
      <c r="F151" s="60"/>
    </row>
    <row r="152" spans="1:6" ht="15.75" customHeight="1" thickBot="1">
      <c r="A152" s="25"/>
      <c r="B152" s="25"/>
      <c r="C152" s="25"/>
      <c r="D152" s="25"/>
      <c r="E152" s="25"/>
      <c r="F152" s="25"/>
    </row>
    <row r="153" spans="1:6" ht="30.75" thickBot="1">
      <c r="A153" s="26" t="s">
        <v>12</v>
      </c>
      <c r="B153" s="27" t="s">
        <v>13</v>
      </c>
      <c r="C153" s="28" t="s">
        <v>14</v>
      </c>
      <c r="D153" s="61" t="s">
        <v>15</v>
      </c>
      <c r="E153" s="62"/>
      <c r="F153" s="26" t="s">
        <v>16</v>
      </c>
    </row>
    <row r="154" spans="1:6" ht="15" customHeight="1">
      <c r="A154" s="32">
        <v>1</v>
      </c>
      <c r="B154" s="38" t="s">
        <v>83</v>
      </c>
      <c r="C154" s="38" t="s">
        <v>84</v>
      </c>
      <c r="D154" s="46" t="s">
        <v>85</v>
      </c>
      <c r="E154" s="47"/>
      <c r="F154" s="32" t="s">
        <v>86</v>
      </c>
    </row>
    <row r="155" spans="1:6" ht="15" customHeight="1" thickBot="1">
      <c r="A155" s="33"/>
      <c r="B155" s="39"/>
      <c r="C155" s="39"/>
      <c r="D155" s="48"/>
      <c r="E155" s="49"/>
      <c r="F155" s="33"/>
    </row>
    <row r="156" spans="1:6" ht="20.25" customHeight="1">
      <c r="A156" s="32">
        <v>2</v>
      </c>
      <c r="B156" s="36" t="s">
        <v>87</v>
      </c>
      <c r="C156" s="38" t="s">
        <v>88</v>
      </c>
      <c r="D156" s="40" t="s">
        <v>89</v>
      </c>
      <c r="E156" s="41"/>
      <c r="F156" s="32"/>
    </row>
    <row r="157" spans="1:6" ht="10.5" customHeight="1" thickBot="1">
      <c r="A157" s="33"/>
      <c r="B157" s="37"/>
      <c r="C157" s="39"/>
      <c r="D157" s="42"/>
      <c r="E157" s="43"/>
      <c r="F157" s="33"/>
    </row>
    <row r="158" spans="1:6">
      <c r="A158" s="32">
        <v>3</v>
      </c>
      <c r="B158" s="44" t="s">
        <v>90</v>
      </c>
      <c r="C158" s="38" t="s">
        <v>91</v>
      </c>
      <c r="D158" s="46"/>
      <c r="E158" s="47"/>
      <c r="F158" s="32"/>
    </row>
    <row r="159" spans="1:6" ht="14.25" customHeight="1" thickBot="1">
      <c r="A159" s="33"/>
      <c r="B159" s="45"/>
      <c r="C159" s="39"/>
      <c r="D159" s="48"/>
      <c r="E159" s="49"/>
      <c r="F159" s="33"/>
    </row>
    <row r="160" spans="1:6" ht="28.5" customHeight="1">
      <c r="A160" s="34" t="s">
        <v>17</v>
      </c>
      <c r="B160" s="34"/>
      <c r="C160" s="34"/>
      <c r="D160" s="34"/>
      <c r="E160" s="34"/>
      <c r="F160" s="34"/>
    </row>
    <row r="161" spans="1:6" ht="29.25" customHeight="1">
      <c r="A161" s="34"/>
      <c r="B161" s="34"/>
      <c r="C161" s="34"/>
      <c r="D161" s="34"/>
      <c r="E161" s="34"/>
      <c r="F161" s="34"/>
    </row>
    <row r="162" spans="1:6" ht="7.5" customHeight="1">
      <c r="A162" s="22"/>
      <c r="B162" s="22"/>
      <c r="C162" s="22"/>
      <c r="D162" s="22"/>
    </row>
    <row r="163" spans="1:6" ht="16.5" customHeight="1">
      <c r="A163" s="29" t="s">
        <v>25</v>
      </c>
    </row>
    <row r="164" spans="1:6" ht="20.25" customHeight="1">
      <c r="A164" s="1" t="s">
        <v>92</v>
      </c>
    </row>
    <row r="165" spans="1:6" ht="12.75" customHeight="1"/>
    <row r="166" spans="1:6" ht="17.25" customHeight="1">
      <c r="A166" s="1" t="s">
        <v>22</v>
      </c>
    </row>
    <row r="168" spans="1:6">
      <c r="A168" s="1" t="s">
        <v>93</v>
      </c>
    </row>
    <row r="169" spans="1:6" ht="7.5" customHeight="1"/>
    <row r="170" spans="1:6">
      <c r="A170" s="1" t="s">
        <v>18</v>
      </c>
    </row>
    <row r="171" spans="1:6">
      <c r="A171" s="35" t="s">
        <v>21</v>
      </c>
      <c r="B171" s="35"/>
      <c r="C171" s="35"/>
      <c r="D171" s="35"/>
    </row>
    <row r="172" spans="1:6">
      <c r="A172" s="1" t="s">
        <v>19</v>
      </c>
    </row>
    <row r="173" spans="1:6">
      <c r="A173" s="1" t="s">
        <v>20</v>
      </c>
    </row>
  </sheetData>
  <mergeCells count="110">
    <mergeCell ref="B6:D6"/>
    <mergeCell ref="B7:D7"/>
    <mergeCell ref="B8:D8"/>
    <mergeCell ref="B11:D11"/>
    <mergeCell ref="B12:D12"/>
    <mergeCell ref="B13:D13"/>
    <mergeCell ref="A1:F1"/>
    <mergeCell ref="A2:F2"/>
    <mergeCell ref="C3:F3"/>
    <mergeCell ref="A4:A5"/>
    <mergeCell ref="B4:D4"/>
    <mergeCell ref="E4:E5"/>
    <mergeCell ref="F4:F5"/>
    <mergeCell ref="B26:D26"/>
    <mergeCell ref="B27:D27"/>
    <mergeCell ref="B28:D28"/>
    <mergeCell ref="B31:D31"/>
    <mergeCell ref="B32:D32"/>
    <mergeCell ref="B33:D33"/>
    <mergeCell ref="B16:D16"/>
    <mergeCell ref="B17:D17"/>
    <mergeCell ref="B18:D18"/>
    <mergeCell ref="B21:D21"/>
    <mergeCell ref="B22:D22"/>
    <mergeCell ref="B23:D23"/>
    <mergeCell ref="B51:D51"/>
    <mergeCell ref="B52:D52"/>
    <mergeCell ref="B53:D53"/>
    <mergeCell ref="B56:D56"/>
    <mergeCell ref="B57:D57"/>
    <mergeCell ref="B58:D58"/>
    <mergeCell ref="B41:D41"/>
    <mergeCell ref="B42:D42"/>
    <mergeCell ref="B43:D43"/>
    <mergeCell ref="B46:D46"/>
    <mergeCell ref="B47:D47"/>
    <mergeCell ref="B48:D48"/>
    <mergeCell ref="B71:D71"/>
    <mergeCell ref="B72:D72"/>
    <mergeCell ref="B73:D73"/>
    <mergeCell ref="B76:D76"/>
    <mergeCell ref="B77:D77"/>
    <mergeCell ref="B78:D78"/>
    <mergeCell ref="B61:D61"/>
    <mergeCell ref="B62:D62"/>
    <mergeCell ref="B63:D63"/>
    <mergeCell ref="B66:D66"/>
    <mergeCell ref="B67:D67"/>
    <mergeCell ref="B68:D68"/>
    <mergeCell ref="B91:D91"/>
    <mergeCell ref="B92:D92"/>
    <mergeCell ref="B93:D93"/>
    <mergeCell ref="B96:D96"/>
    <mergeCell ref="B97:D97"/>
    <mergeCell ref="B98:D98"/>
    <mergeCell ref="B81:D81"/>
    <mergeCell ref="B82:D82"/>
    <mergeCell ref="B83:D83"/>
    <mergeCell ref="B86:D86"/>
    <mergeCell ref="B87:D87"/>
    <mergeCell ref="B88:D88"/>
    <mergeCell ref="B111:D111"/>
    <mergeCell ref="B112:D112"/>
    <mergeCell ref="B113:D113"/>
    <mergeCell ref="B116:D116"/>
    <mergeCell ref="B117:D117"/>
    <mergeCell ref="B118:D118"/>
    <mergeCell ref="B101:D101"/>
    <mergeCell ref="B102:D102"/>
    <mergeCell ref="B103:D103"/>
    <mergeCell ref="B106:D106"/>
    <mergeCell ref="B107:D107"/>
    <mergeCell ref="B108:D108"/>
    <mergeCell ref="B131:D131"/>
    <mergeCell ref="B132:D132"/>
    <mergeCell ref="B133:D133"/>
    <mergeCell ref="B136:D136"/>
    <mergeCell ref="B137:D137"/>
    <mergeCell ref="B138:D138"/>
    <mergeCell ref="B121:D121"/>
    <mergeCell ref="B122:D122"/>
    <mergeCell ref="B123:D123"/>
    <mergeCell ref="B126:D126"/>
    <mergeCell ref="B127:D127"/>
    <mergeCell ref="B128:D128"/>
    <mergeCell ref="B141:D141"/>
    <mergeCell ref="B142:D142"/>
    <mergeCell ref="B143:D143"/>
    <mergeCell ref="B154:B155"/>
    <mergeCell ref="C154:C155"/>
    <mergeCell ref="D154:E155"/>
    <mergeCell ref="A150:F151"/>
    <mergeCell ref="D153:E153"/>
    <mergeCell ref="F154:F155"/>
    <mergeCell ref="A156:A157"/>
    <mergeCell ref="B156:B157"/>
    <mergeCell ref="C156:C157"/>
    <mergeCell ref="D156:E157"/>
    <mergeCell ref="B158:B159"/>
    <mergeCell ref="D158:E159"/>
    <mergeCell ref="C158:C159"/>
    <mergeCell ref="A160:F161"/>
    <mergeCell ref="A171:D171"/>
    <mergeCell ref="B36:D36"/>
    <mergeCell ref="B38:D38"/>
    <mergeCell ref="B37:D37"/>
    <mergeCell ref="F156:F157"/>
    <mergeCell ref="A158:A159"/>
    <mergeCell ref="F158:F159"/>
    <mergeCell ref="A154:A15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F28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2013-03-26T10:03:16Z</dcterms:modified>
</cp:coreProperties>
</file>